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6400"/>
  </bookViews>
  <sheets>
    <sheet name="OFFER 9085 " sheetId="2" r:id="rId1"/>
  </sheets>
  <definedNames>
    <definedName name="_xlnm._FilterDatabase" localSheetId="0" hidden="1">'OFFER 9085 '!$A$6:$S$69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<sst xmlns="http://schemas.openxmlformats.org/spreadsheetml/2006/main" count="574" uniqueCount="215">
  <si>
    <t>IMAGE</t>
  </si>
  <si>
    <t>GENDER</t>
  </si>
  <si>
    <t xml:space="preserve">CATEGORY </t>
  </si>
  <si>
    <t>SUB CATEGORY</t>
  </si>
  <si>
    <t>CATEGORY 3</t>
  </si>
  <si>
    <t>DESCR PARTE</t>
  </si>
  <si>
    <t>FULL CODE</t>
  </si>
  <si>
    <t>STYLE</t>
  </si>
  <si>
    <t>MATERIAL</t>
  </si>
  <si>
    <t>COLOR</t>
  </si>
  <si>
    <t xml:space="preserve">   PZ</t>
  </si>
  <si>
    <t>WHSL PRICE</t>
  </si>
  <si>
    <t>WHSL VALUE</t>
  </si>
  <si>
    <t>MU</t>
  </si>
  <si>
    <t>SELL OUT RETAIL (SOEU)</t>
  </si>
  <si>
    <t>RTL VALUE</t>
  </si>
  <si>
    <t>WOMEN</t>
  </si>
  <si>
    <t>ACCESSORIES</t>
  </si>
  <si>
    <t>LLG</t>
  </si>
  <si>
    <t>CROSSBODY</t>
  </si>
  <si>
    <t>BORSASPALLA-TRACOLLA VITELLO L</t>
  </si>
  <si>
    <t>BB7290-AW576-80623</t>
  </si>
  <si>
    <t>BB7290</t>
  </si>
  <si>
    <t>AW576</t>
  </si>
  <si>
    <t>80623</t>
  </si>
  <si>
    <t>SHOPPING</t>
  </si>
  <si>
    <t>SHOPPING VITELLO LISCIO</t>
  </si>
  <si>
    <t>BB7337-AW576-80244</t>
  </si>
  <si>
    <t>BB7337</t>
  </si>
  <si>
    <t>80244</t>
  </si>
  <si>
    <t>BB7337-AW576-80441</t>
  </si>
  <si>
    <t>80441</t>
  </si>
  <si>
    <t>BB7338-AW576-80441</t>
  </si>
  <si>
    <t>BB7338</t>
  </si>
  <si>
    <t>BAG</t>
  </si>
  <si>
    <t>BB7516-AW576-80441</t>
  </si>
  <si>
    <t>BB7516</t>
  </si>
  <si>
    <t>Borsa VITELLO LISCIO</t>
  </si>
  <si>
    <t>BB9289-AW576-80441</t>
  </si>
  <si>
    <t>BB9289</t>
  </si>
  <si>
    <t>BB9289-AW576-80999</t>
  </si>
  <si>
    <t>80999</t>
  </si>
  <si>
    <t>SUITCASE</t>
  </si>
  <si>
    <t>TROLLEY CRESPO LEO (ORO CHIARO</t>
  </si>
  <si>
    <t>BB6060-B7158-8S193</t>
  </si>
  <si>
    <t>BB6060</t>
  </si>
  <si>
    <t>B7158</t>
  </si>
  <si>
    <t>8S193</t>
  </si>
  <si>
    <t>HANDBANG</t>
  </si>
  <si>
    <t>BORSA A MANO VIT.ARIA MATELASS</t>
  </si>
  <si>
    <t>BB6002-AW591-8H383</t>
  </si>
  <si>
    <t>BB6002</t>
  </si>
  <si>
    <t>AW591</t>
  </si>
  <si>
    <t>8H383</t>
  </si>
  <si>
    <t>BORSA A MANO VIT.LISCIO</t>
  </si>
  <si>
    <t>BB7272-AQ269-80999</t>
  </si>
  <si>
    <t>BB7272</t>
  </si>
  <si>
    <t>AQ269</t>
  </si>
  <si>
    <t>BORSA A MANO   VIT.LISCIO</t>
  </si>
  <si>
    <t>BB7277-AQ269-80999</t>
  </si>
  <si>
    <t>BB7277</t>
  </si>
  <si>
    <t>BORSASPALLA-TRACOLLA VIT.BOTTA</t>
  </si>
  <si>
    <t>BB5953-AC176-8H412</t>
  </si>
  <si>
    <t>BB5953</t>
  </si>
  <si>
    <t>AC176</t>
  </si>
  <si>
    <t>8H412</t>
  </si>
  <si>
    <t>BB5953-AC176-80244</t>
  </si>
  <si>
    <t>BORSASPALLA-TRACOLLA PELLE ST.</t>
  </si>
  <si>
    <t>BB6358-A1095-80525</t>
  </si>
  <si>
    <t>BB6358</t>
  </si>
  <si>
    <t>A1095</t>
  </si>
  <si>
    <t>80525</t>
  </si>
  <si>
    <t>BB6358-A1095-80999</t>
  </si>
  <si>
    <t>BB7037-AW576-80002</t>
  </si>
  <si>
    <t>BB7037</t>
  </si>
  <si>
    <t>80002</t>
  </si>
  <si>
    <t>BB7037-AW576-80999</t>
  </si>
  <si>
    <t>BB7037-A1037-8I484</t>
  </si>
  <si>
    <t>A1037</t>
  </si>
  <si>
    <t>8I484</t>
  </si>
  <si>
    <t>BB7082-AW576-80999</t>
  </si>
  <si>
    <t>BB7082</t>
  </si>
  <si>
    <t>BB7095-AW576-80999</t>
  </si>
  <si>
    <t>BB7095</t>
  </si>
  <si>
    <t>BORSA A MANO VIT.LISCIO PELL.F</t>
  </si>
  <si>
    <t>BB7339-AG083-8B956</t>
  </si>
  <si>
    <t>BB7339</t>
  </si>
  <si>
    <t>AG083</t>
  </si>
  <si>
    <t>8B956</t>
  </si>
  <si>
    <t>BORSASPALLA-TRACOLLA PUNTO SFU</t>
  </si>
  <si>
    <t>BB6949-AO105-8B171</t>
  </si>
  <si>
    <t>BB6949</t>
  </si>
  <si>
    <t>AO105</t>
  </si>
  <si>
    <t>8B171</t>
  </si>
  <si>
    <t>BORSASPALLA-TRACOLLA MAGLIA TR</t>
  </si>
  <si>
    <t>BB6949-AO107-8B956</t>
  </si>
  <si>
    <t>AO107</t>
  </si>
  <si>
    <t>POCHETTE MAGLIA LAME'INGLOBATA</t>
  </si>
  <si>
    <t>BB6232-AA083-80400</t>
  </si>
  <si>
    <t>BB6232</t>
  </si>
  <si>
    <t>AA083</t>
  </si>
  <si>
    <t>80400</t>
  </si>
  <si>
    <t>POCHETTE PIZZO TAORMINA INGLOB</t>
  </si>
  <si>
    <t>BB6232-AD762-8H200</t>
  </si>
  <si>
    <t>AD762</t>
  </si>
  <si>
    <t>8H200</t>
  </si>
  <si>
    <t>BB6232-AD762-8M072</t>
  </si>
  <si>
    <t>8M072</t>
  </si>
  <si>
    <t>BB6232-AD762-80009</t>
  </si>
  <si>
    <t>80009</t>
  </si>
  <si>
    <t>BB6232-AD762-80303</t>
  </si>
  <si>
    <t>80303</t>
  </si>
  <si>
    <t>BB6232-AD762-80304</t>
  </si>
  <si>
    <t>80304</t>
  </si>
  <si>
    <t>BB6232-AD762-80605</t>
  </si>
  <si>
    <t>80605</t>
  </si>
  <si>
    <t>SHOPPING CANVAS ST+VACCHETTA+S</t>
  </si>
  <si>
    <t>BB6572-AZ433-HAV03</t>
  </si>
  <si>
    <t>BB6572</t>
  </si>
  <si>
    <t>AZ433</t>
  </si>
  <si>
    <t>HAV03</t>
  </si>
  <si>
    <t>SHOPPING CANVAS PES.STAMPATO+V</t>
  </si>
  <si>
    <t>BB2274-AI354-HA5KQ</t>
  </si>
  <si>
    <t>BB2274</t>
  </si>
  <si>
    <t>AI354</t>
  </si>
  <si>
    <t>HA5KQ</t>
  </si>
  <si>
    <t>BB2274-AI354-HM4YE</t>
  </si>
  <si>
    <t>HM4YE</t>
  </si>
  <si>
    <t>SHOPPING RICAMO CORDONETTO</t>
  </si>
  <si>
    <t>BB6957-AW717-80244</t>
  </si>
  <si>
    <t>BB6957</t>
  </si>
  <si>
    <t>AW717</t>
  </si>
  <si>
    <t>BB7183-AW717-80422</t>
  </si>
  <si>
    <t>BB7183</t>
  </si>
  <si>
    <t>80422</t>
  </si>
  <si>
    <t>BB6926-AW717-80650</t>
  </si>
  <si>
    <t>BB6926</t>
  </si>
  <si>
    <t>80650</t>
  </si>
  <si>
    <t xml:space="preserve"> BAG</t>
  </si>
  <si>
    <t>BORSA A MANO RAFIA BIC+RICAMO</t>
  </si>
  <si>
    <t>BB6870-B9M53-89707</t>
  </si>
  <si>
    <t>BB6870</t>
  </si>
  <si>
    <t>B9M53</t>
  </si>
  <si>
    <t>89707</t>
  </si>
  <si>
    <t>COFFA PAGLIA+VITELLO LISCIO</t>
  </si>
  <si>
    <t>BB5888-AO698-80999</t>
  </si>
  <si>
    <t>BB5888</t>
  </si>
  <si>
    <t>AO698</t>
  </si>
  <si>
    <t>SLG</t>
  </si>
  <si>
    <t>COIN PURSE</t>
  </si>
  <si>
    <t>PORTAMONETE VERNICE SOFT TRAPU</t>
  </si>
  <si>
    <t>BI3086-AY065-80999</t>
  </si>
  <si>
    <t>BI3086</t>
  </si>
  <si>
    <t>AY065</t>
  </si>
  <si>
    <t>BI3086-AY065-87141</t>
  </si>
  <si>
    <t>87141</t>
  </si>
  <si>
    <t>AIRPODS CASE</t>
  </si>
  <si>
    <t>CUSTODIA P/ AIRPODS GOMMA+GOMM</t>
  </si>
  <si>
    <t>BI3106-AW401-8P748</t>
  </si>
  <si>
    <t>BI3106</t>
  </si>
  <si>
    <t>AW401</t>
  </si>
  <si>
    <t>8P748</t>
  </si>
  <si>
    <t>CARD HOLDER IN RUBBER</t>
  </si>
  <si>
    <t>PORTACARTE GOMMA</t>
  </si>
  <si>
    <t>BI3230-AG816-8H561</t>
  </si>
  <si>
    <t>BI3230</t>
  </si>
  <si>
    <t>AG816</t>
  </si>
  <si>
    <t>8H561</t>
  </si>
  <si>
    <t>WALLET</t>
  </si>
  <si>
    <t>P.FOGLIO CONTINENTAL VIT.LISCI</t>
  </si>
  <si>
    <t>BI1211-AS204-HC5AC</t>
  </si>
  <si>
    <t>BI1211</t>
  </si>
  <si>
    <t>AS204</t>
  </si>
  <si>
    <t>HC5AC</t>
  </si>
  <si>
    <t>BI1211-AS204-HO5AC</t>
  </si>
  <si>
    <t>HO5AC</t>
  </si>
  <si>
    <t>CARD HOLDER</t>
  </si>
  <si>
    <t>PORTACARTE  VITELLO LISCIO</t>
  </si>
  <si>
    <t>BI1261-AG081-80441</t>
  </si>
  <si>
    <t>BI1261</t>
  </si>
  <si>
    <t>AG081</t>
  </si>
  <si>
    <t>BORSA A MANO PVC</t>
  </si>
  <si>
    <t>BB7116-AM851-8B898</t>
  </si>
  <si>
    <t>BB7116</t>
  </si>
  <si>
    <t>AM851</t>
  </si>
  <si>
    <t>8B898</t>
  </si>
  <si>
    <t>BORSA A MANO TERMOSTR.SU RASO+</t>
  </si>
  <si>
    <t>BB7116-AO917-8Z432</t>
  </si>
  <si>
    <t>AO917</t>
  </si>
  <si>
    <t>8Z432</t>
  </si>
  <si>
    <t>BI1261-AG081-80244</t>
  </si>
  <si>
    <t>BOTTLE HOLDER</t>
  </si>
  <si>
    <t>PORTABORRACCIA VIT.LISCIO ST.</t>
  </si>
  <si>
    <t>BI3327-A9V36-HG3OB</t>
  </si>
  <si>
    <t>BI3327</t>
  </si>
  <si>
    <t>A9V36</t>
  </si>
  <si>
    <t>HG3OB</t>
  </si>
  <si>
    <t>BB7287-AW576-80999</t>
  </si>
  <si>
    <t>BB7287</t>
  </si>
  <si>
    <t>BB7287-AW576-87192</t>
  </si>
  <si>
    <t>87192</t>
  </si>
  <si>
    <t>BB7287-AW576-8X052</t>
  </si>
  <si>
    <t>8X052</t>
  </si>
  <si>
    <t>BB7287-AW576-80002</t>
  </si>
  <si>
    <t>BB7287-AW576-80205</t>
  </si>
  <si>
    <t>80205</t>
  </si>
  <si>
    <t>BB7287-AW576-80244</t>
  </si>
  <si>
    <t>BB7287-AW576-80441</t>
  </si>
  <si>
    <t>BB7287-AW576-80623</t>
  </si>
  <si>
    <t>BB7289-AW576-8X052</t>
  </si>
  <si>
    <t>BB7289</t>
  </si>
  <si>
    <t>BB7289-AW576-80441</t>
  </si>
  <si>
    <t>BB7289-AW576-80999</t>
  </si>
  <si>
    <t>BB7289-AW576-87192</t>
  </si>
  <si>
    <t>BB7290-AW576-80002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</si>
</sst>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3" formatCode="_(* #,##0.00_);_(* \(#,##0.00\);_(* &quot;-&quot;??_);_(@_)"/>
    <numFmt numFmtId="176" formatCode="_-* #,##0.00\ &quot;€&quot;_-;\-* #,##0.00\ &quot;€&quot;_-;_-* &quot;-&quot;??\ &quot;€&quot;_-;_-@_-"/>
    <numFmt numFmtId="177" formatCode="_ * #,##0_ ;_ * \-#,##0_ ;_ * &quot;-&quot;_ ;_ @_ "/>
    <numFmt numFmtId="178" formatCode="_(* #,##0_);_(* \(#,##0\);_(* &quot;-&quot;??_);_(@_)"/>
    <numFmt numFmtId="179" formatCode="_-* #,##0.00\ [$€-410]_-;\-* #,##0.00\ [$€-410]_-;_-* &quot;-&quot;??\ [$€-410]_-;_-@_-"/>
  </numFmts>
  <fonts count="34">
    <font>
      <sz val="10"/>
      <name val="Arial"/>
      <charset val="134"/>
    </font>
    <font>
      <sz val="10"/>
      <name val="Futura Lt BT"/>
      <charset val="134"/>
    </font>
    <font>
      <sz val="10"/>
      <color theme="1"/>
      <name val="Futura Lt BT"/>
      <charset val="134"/>
    </font>
    <font>
      <b/>
      <sz val="10"/>
      <name val="Futura Lt BT"/>
      <charset val="134"/>
    </font>
    <font>
      <sz val="10"/>
      <color rgb="FF0070C0"/>
      <name val="Futura Lt BT"/>
      <charset val="134"/>
    </font>
    <font>
      <b/>
      <sz val="10"/>
      <color rgb="FF0070C0"/>
      <name val="Futura Lt BT"/>
      <charset val="134"/>
    </font>
    <font>
      <b/>
      <sz val="12"/>
      <name val="Futura Lt BT"/>
      <charset val="134"/>
    </font>
    <font>
      <b/>
      <sz val="12"/>
      <color rgb="FF0070C0"/>
      <name val="Futura Lt BT"/>
      <charset val="134"/>
    </font>
    <font>
      <b/>
      <sz val="11"/>
      <color indexed="8"/>
      <name val="Futura Lt BT"/>
      <charset val="134"/>
    </font>
    <font>
      <b/>
      <sz val="11"/>
      <color theme="1"/>
      <name val="Futura Lt BT"/>
      <charset val="134"/>
    </font>
    <font>
      <b/>
      <sz val="11"/>
      <color indexed="8"/>
      <name val="Futura Lt BT"/>
      <charset val="134"/>
    </font>
    <font>
      <b/>
      <sz val="11"/>
      <color rgb="FF0070C0"/>
      <name val="Futura Lt BT"/>
      <charset val="134"/>
    </font>
    <font>
      <sz val="10"/>
      <color indexed="8"/>
      <name val="Futura Lt BT"/>
      <charset val="134"/>
    </font>
    <font>
      <b/>
      <sz val="10"/>
      <color indexed="8"/>
      <name val="Futura Lt BT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0"/>
      </patternFill>
    </fill>
    <fill>
      <patternFill patternType="solid">
        <fgColor theme="0"/>
        <bgColor indexed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7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5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7" borderId="9" applyNumberFormat="0" applyAlignment="0" applyProtection="0">
      <alignment vertical="center"/>
    </xf>
    <xf numFmtId="0" fontId="25" fillId="7" borderId="8" applyNumberFormat="0" applyAlignment="0" applyProtection="0">
      <alignment vertical="center"/>
    </xf>
    <xf numFmtId="0" fontId="26" fillId="8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176" fontId="1" fillId="0" borderId="0" xfId="2" applyFont="1" applyFill="1"/>
    <xf numFmtId="0" fontId="1" fillId="0" borderId="0" xfId="2" applyNumberFormat="1" applyFont="1" applyFill="1"/>
    <xf numFmtId="176" fontId="1" fillId="2" borderId="0" xfId="2" applyFont="1" applyFill="1"/>
    <xf numFmtId="178" fontId="4" fillId="2" borderId="0" xfId="1" applyNumberFormat="1" applyFont="1" applyFill="1" applyBorder="1" applyAlignment="1">
      <alignment horizontal="center" vertical="center"/>
    </xf>
    <xf numFmtId="179" fontId="4" fillId="2" borderId="0" xfId="1" applyNumberFormat="1" applyFont="1" applyFill="1" applyBorder="1"/>
    <xf numFmtId="0" fontId="3" fillId="2" borderId="0" xfId="0" applyFont="1" applyFill="1"/>
    <xf numFmtId="0" fontId="1" fillId="2" borderId="0" xfId="2" applyNumberFormat="1" applyFont="1" applyFill="1"/>
    <xf numFmtId="176" fontId="3" fillId="2" borderId="0" xfId="2" applyFont="1" applyFill="1"/>
    <xf numFmtId="0" fontId="3" fillId="2" borderId="0" xfId="2" applyNumberFormat="1" applyFont="1" applyFill="1"/>
    <xf numFmtId="178" fontId="5" fillId="2" borderId="0" xfId="1" applyNumberFormat="1" applyFont="1" applyFill="1" applyBorder="1" applyAlignment="1">
      <alignment horizontal="center" vertical="center"/>
    </xf>
    <xf numFmtId="179" fontId="5" fillId="2" borderId="0" xfId="1" applyNumberFormat="1" applyFont="1" applyFill="1" applyBorder="1"/>
    <xf numFmtId="176" fontId="5" fillId="2" borderId="0" xfId="2" applyFont="1" applyFill="1" applyBorder="1" applyAlignment="1">
      <alignment horizontal="center" vertical="center"/>
    </xf>
    <xf numFmtId="179" fontId="5" fillId="2" borderId="0" xfId="2" applyNumberFormat="1" applyFont="1" applyFill="1" applyBorder="1"/>
    <xf numFmtId="0" fontId="6" fillId="2" borderId="0" xfId="0" applyFont="1" applyFill="1" applyAlignment="1">
      <alignment horizontal="center" vertical="center"/>
    </xf>
    <xf numFmtId="176" fontId="6" fillId="2" borderId="0" xfId="2" applyFont="1" applyFill="1"/>
    <xf numFmtId="0" fontId="6" fillId="2" borderId="0" xfId="2" applyNumberFormat="1" applyFont="1" applyFill="1"/>
    <xf numFmtId="176" fontId="7" fillId="2" borderId="0" xfId="2" applyFont="1" applyFill="1" applyBorder="1" applyAlignment="1">
      <alignment horizontal="center" vertical="center"/>
    </xf>
    <xf numFmtId="179" fontId="7" fillId="2" borderId="0" xfId="2" applyNumberFormat="1" applyFont="1" applyFill="1" applyBorder="1"/>
    <xf numFmtId="0" fontId="8" fillId="3" borderId="1" xfId="0" applyFont="1" applyFill="1" applyBorder="1" applyAlignment="1" applyProtection="1">
      <alignment horizontal="center" vertical="center" wrapText="1" readingOrder="1"/>
      <protection locked="0"/>
    </xf>
    <xf numFmtId="0" fontId="9" fillId="3" borderId="1" xfId="0" applyFont="1" applyFill="1" applyBorder="1" applyAlignment="1" applyProtection="1">
      <alignment horizontal="center" vertical="center" wrapText="1" readingOrder="1"/>
      <protection locked="0"/>
    </xf>
    <xf numFmtId="0" fontId="10" fillId="3" borderId="1" xfId="0" applyFont="1" applyFill="1" applyBorder="1" applyAlignment="1" applyProtection="1">
      <alignment horizontal="center" vertical="center" wrapText="1" readingOrder="1"/>
      <protection locked="0"/>
    </xf>
    <xf numFmtId="0" fontId="11" fillId="4" borderId="1" xfId="0" applyFont="1" applyFill="1" applyBorder="1" applyAlignment="1" applyProtection="1">
      <alignment horizontal="center" vertical="center" wrapText="1" readingOrder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center" wrapText="1" readingOrder="1"/>
      <protection locked="0"/>
    </xf>
    <xf numFmtId="0" fontId="12" fillId="4" borderId="1" xfId="0" applyFont="1" applyFill="1" applyBorder="1" applyAlignment="1" applyProtection="1">
      <alignment horizontal="center" vertical="center" wrapText="1" readingOrder="1"/>
      <protection locked="0"/>
    </xf>
    <xf numFmtId="0" fontId="13" fillId="0" borderId="1" xfId="0" applyFont="1" applyBorder="1" applyAlignment="1" applyProtection="1">
      <alignment horizontal="center" vertical="center" wrapText="1" readingOrder="1"/>
      <protection locked="0"/>
    </xf>
    <xf numFmtId="176" fontId="12" fillId="0" borderId="2" xfId="2" applyFont="1" applyFill="1" applyBorder="1" applyAlignment="1" applyProtection="1">
      <alignment horizontal="center" vertical="center" wrapText="1" readingOrder="1"/>
      <protection locked="0"/>
    </xf>
    <xf numFmtId="0" fontId="12" fillId="0" borderId="2" xfId="2" applyNumberFormat="1" applyFont="1" applyFill="1" applyBorder="1" applyAlignment="1" applyProtection="1">
      <alignment horizontal="center" vertical="center" wrapText="1" readingOrder="1"/>
      <protection locked="0"/>
    </xf>
    <xf numFmtId="176" fontId="12" fillId="4" borderId="3" xfId="2" applyFont="1" applyFill="1" applyBorder="1" applyAlignment="1" applyProtection="1">
      <alignment horizontal="center" vertical="center" wrapText="1" readingOrder="1"/>
      <protection locked="0"/>
    </xf>
    <xf numFmtId="176" fontId="12" fillId="4" borderId="4" xfId="2" applyFont="1" applyFill="1" applyBorder="1" applyAlignment="1" applyProtection="1">
      <alignment horizontal="center" vertical="center" wrapText="1" readingOrder="1"/>
      <protection locked="0"/>
    </xf>
    <xf numFmtId="9" fontId="4" fillId="2" borderId="4" xfId="3" applyFont="1" applyFill="1" applyBorder="1" applyAlignment="1">
      <alignment horizontal="center" vertical="center"/>
    </xf>
    <xf numFmtId="179" fontId="4" fillId="2" borderId="4" xfId="1" applyNumberFormat="1" applyFont="1" applyFill="1" applyBorder="1" applyAlignment="1" applyProtection="1">
      <alignment horizontal="center" vertical="center" wrapText="1" readingOrder="1"/>
      <protection locked="0"/>
    </xf>
    <xf numFmtId="0" fontId="13" fillId="0" borderId="2" xfId="0" applyFont="1" applyBorder="1" applyAlignment="1" applyProtection="1">
      <alignment horizontal="center" vertical="center" wrapText="1" readingOrder="1"/>
      <protection locked="0"/>
    </xf>
    <xf numFmtId="9" fontId="4" fillId="2" borderId="4" xfId="3" applyFont="1" applyFill="1" applyBorder="1" applyAlignment="1" applyProtection="1">
      <alignment horizontal="center" vertical="center" wrapText="1" readingOrder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1" Type="http://schemas.openxmlformats.org/officeDocument/2006/relationships/image" Target="../media/image61.jpeg"/><Relationship Id="rId60" Type="http://schemas.openxmlformats.org/officeDocument/2006/relationships/image" Target="../media/image60.jpeg"/><Relationship Id="rId6" Type="http://schemas.openxmlformats.org/officeDocument/2006/relationships/image" Target="../media/image6.jpeg"/><Relationship Id="rId59" Type="http://schemas.openxmlformats.org/officeDocument/2006/relationships/image" Target="../media/image59.jpeg"/><Relationship Id="rId58" Type="http://schemas.openxmlformats.org/officeDocument/2006/relationships/image" Target="../media/image58.jpeg"/><Relationship Id="rId57" Type="http://schemas.openxmlformats.org/officeDocument/2006/relationships/image" Target="../media/image57.jpeg"/><Relationship Id="rId56" Type="http://schemas.openxmlformats.org/officeDocument/2006/relationships/image" Target="../media/image56.jpeg"/><Relationship Id="rId55" Type="http://schemas.openxmlformats.org/officeDocument/2006/relationships/image" Target="../media/image55.jpeg"/><Relationship Id="rId54" Type="http://schemas.openxmlformats.org/officeDocument/2006/relationships/image" Target="../media/image54.jpeg"/><Relationship Id="rId53" Type="http://schemas.openxmlformats.org/officeDocument/2006/relationships/image" Target="../media/image53.jpeg"/><Relationship Id="rId52" Type="http://schemas.openxmlformats.org/officeDocument/2006/relationships/image" Target="../media/image52.jpeg"/><Relationship Id="rId51" Type="http://schemas.openxmlformats.org/officeDocument/2006/relationships/image" Target="../media/image51.jpeg"/><Relationship Id="rId50" Type="http://schemas.openxmlformats.org/officeDocument/2006/relationships/image" Target="../media/image50.jpeg"/><Relationship Id="rId5" Type="http://schemas.openxmlformats.org/officeDocument/2006/relationships/image" Target="../media/image5.jpeg"/><Relationship Id="rId49" Type="http://schemas.openxmlformats.org/officeDocument/2006/relationships/image" Target="../media/image49.jpeg"/><Relationship Id="rId48" Type="http://schemas.openxmlformats.org/officeDocument/2006/relationships/image" Target="../media/image48.jpeg"/><Relationship Id="rId47" Type="http://schemas.openxmlformats.org/officeDocument/2006/relationships/image" Target="../media/image47.jpeg"/><Relationship Id="rId46" Type="http://schemas.openxmlformats.org/officeDocument/2006/relationships/image" Target="../media/image46.jpeg"/><Relationship Id="rId45" Type="http://schemas.openxmlformats.org/officeDocument/2006/relationships/image" Target="../media/image45.jpeg"/><Relationship Id="rId44" Type="http://schemas.openxmlformats.org/officeDocument/2006/relationships/image" Target="../media/image44.jpeg"/><Relationship Id="rId43" Type="http://schemas.openxmlformats.org/officeDocument/2006/relationships/image" Target="../media/image43.jpeg"/><Relationship Id="rId42" Type="http://schemas.openxmlformats.org/officeDocument/2006/relationships/image" Target="../media/image42.jpeg"/><Relationship Id="rId41" Type="http://schemas.openxmlformats.org/officeDocument/2006/relationships/image" Target="../media/image41.jpeg"/><Relationship Id="rId40" Type="http://schemas.openxmlformats.org/officeDocument/2006/relationships/image" Target="../media/image40.jpeg"/><Relationship Id="rId4" Type="http://schemas.openxmlformats.org/officeDocument/2006/relationships/image" Target="../media/image4.jpeg"/><Relationship Id="rId39" Type="http://schemas.openxmlformats.org/officeDocument/2006/relationships/image" Target="../media/image39.jpeg"/><Relationship Id="rId38" Type="http://schemas.openxmlformats.org/officeDocument/2006/relationships/image" Target="../media/image38.jpeg"/><Relationship Id="rId37" Type="http://schemas.openxmlformats.org/officeDocument/2006/relationships/image" Target="../media/image37.jpeg"/><Relationship Id="rId36" Type="http://schemas.openxmlformats.org/officeDocument/2006/relationships/image" Target="../media/image36.jpeg"/><Relationship Id="rId35" Type="http://schemas.openxmlformats.org/officeDocument/2006/relationships/image" Target="../media/image35.jpeg"/><Relationship Id="rId34" Type="http://schemas.openxmlformats.org/officeDocument/2006/relationships/image" Target="../media/image34.jpeg"/><Relationship Id="rId33" Type="http://schemas.openxmlformats.org/officeDocument/2006/relationships/image" Target="../media/image33.jpeg"/><Relationship Id="rId32" Type="http://schemas.openxmlformats.org/officeDocument/2006/relationships/image" Target="../media/image32.jpeg"/><Relationship Id="rId31" Type="http://schemas.openxmlformats.org/officeDocument/2006/relationships/image" Target="../media/image31.jpeg"/><Relationship Id="rId30" Type="http://schemas.openxmlformats.org/officeDocument/2006/relationships/image" Target="../media/image30.jpeg"/><Relationship Id="rId3" Type="http://schemas.openxmlformats.org/officeDocument/2006/relationships/image" Target="../media/image3.jpeg"/><Relationship Id="rId29" Type="http://schemas.openxmlformats.org/officeDocument/2006/relationships/image" Target="../media/image29.jpeg"/><Relationship Id="rId28" Type="http://schemas.openxmlformats.org/officeDocument/2006/relationships/image" Target="../media/image28.jpe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9525</xdr:colOff>
      <xdr:row>37</xdr:row>
      <xdr:rowOff>9525</xdr:rowOff>
    </xdr:from>
    <xdr:to>
      <xdr:col>0</xdr:col>
      <xdr:colOff>1724025</xdr:colOff>
      <xdr:row>37</xdr:row>
      <xdr:rowOff>2219325</xdr:rowOff>
    </xdr:to>
    <xdr:pic>
      <xdr:nvPicPr>
        <xdr:cNvPr id="2" name="Picture 4"/>
        <xdr:cNvPicPr>
          <a:picLocks noChangeAspect="1" noChangeArrowheads="1"/>
        </xdr:cNvPicPr>
      </xdr:nvPicPr>
      <xdr:blipFill>
        <a:blip r:embed="rId1" cstate="email"/>
        <a:srcRect/>
        <a:stretch>
          <a:fillRect/>
        </a:stretch>
      </xdr:blipFill>
      <xdr:spPr>
        <a:xfrm>
          <a:off x="9525" y="749268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38</xdr:row>
      <xdr:rowOff>9525</xdr:rowOff>
    </xdr:from>
    <xdr:to>
      <xdr:col>0</xdr:col>
      <xdr:colOff>1724025</xdr:colOff>
      <xdr:row>38</xdr:row>
      <xdr:rowOff>2219325</xdr:rowOff>
    </xdr:to>
    <xdr:pic>
      <xdr:nvPicPr>
        <xdr:cNvPr id="3" name="Picture 5"/>
        <xdr:cNvPicPr>
          <a:picLocks noChangeAspect="1" noChangeArrowheads="1"/>
        </xdr:cNvPicPr>
      </xdr:nvPicPr>
      <xdr:blipFill>
        <a:blip r:embed="rId2" cstate="email"/>
        <a:srcRect/>
        <a:stretch>
          <a:fillRect/>
        </a:stretch>
      </xdr:blipFill>
      <xdr:spPr>
        <a:xfrm>
          <a:off x="9525" y="77298550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43</xdr:row>
      <xdr:rowOff>9525</xdr:rowOff>
    </xdr:from>
    <xdr:to>
      <xdr:col>0</xdr:col>
      <xdr:colOff>1724025</xdr:colOff>
      <xdr:row>43</xdr:row>
      <xdr:rowOff>2219325</xdr:rowOff>
    </xdr:to>
    <xdr:pic>
      <xdr:nvPicPr>
        <xdr:cNvPr id="4" name="Picture 22"/>
        <xdr:cNvPicPr>
          <a:picLocks noChangeAspect="1" noChangeArrowheads="1"/>
        </xdr:cNvPicPr>
      </xdr:nvPicPr>
      <xdr:blipFill>
        <a:blip r:embed="rId3" cstate="email"/>
        <a:srcRect/>
        <a:stretch>
          <a:fillRect/>
        </a:stretch>
      </xdr:blipFill>
      <xdr:spPr>
        <a:xfrm>
          <a:off x="9525" y="8915717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17</xdr:row>
      <xdr:rowOff>9525</xdr:rowOff>
    </xdr:from>
    <xdr:to>
      <xdr:col>0</xdr:col>
      <xdr:colOff>1724025</xdr:colOff>
      <xdr:row>17</xdr:row>
      <xdr:rowOff>2219325</xdr:rowOff>
    </xdr:to>
    <xdr:pic>
      <xdr:nvPicPr>
        <xdr:cNvPr id="5" name="Picture 26"/>
        <xdr:cNvPicPr>
          <a:picLocks noChangeAspect="1" noChangeArrowheads="1"/>
        </xdr:cNvPicPr>
      </xdr:nvPicPr>
      <xdr:blipFill>
        <a:blip r:embed="rId4" cstate="email"/>
        <a:srcRect/>
        <a:stretch>
          <a:fillRect/>
        </a:stretch>
      </xdr:blipFill>
      <xdr:spPr>
        <a:xfrm>
          <a:off x="9525" y="2748597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18</xdr:row>
      <xdr:rowOff>9525</xdr:rowOff>
    </xdr:from>
    <xdr:to>
      <xdr:col>0</xdr:col>
      <xdr:colOff>1724025</xdr:colOff>
      <xdr:row>18</xdr:row>
      <xdr:rowOff>2219325</xdr:rowOff>
    </xdr:to>
    <xdr:pic>
      <xdr:nvPicPr>
        <xdr:cNvPr id="6" name="Picture 27"/>
        <xdr:cNvPicPr>
          <a:picLocks noChangeAspect="1" noChangeArrowheads="1"/>
        </xdr:cNvPicPr>
      </xdr:nvPicPr>
      <xdr:blipFill>
        <a:blip r:embed="rId5" cstate="email"/>
        <a:srcRect/>
        <a:stretch>
          <a:fillRect/>
        </a:stretch>
      </xdr:blipFill>
      <xdr:spPr>
        <a:xfrm>
          <a:off x="9525" y="29857700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14</xdr:row>
      <xdr:rowOff>9525</xdr:rowOff>
    </xdr:from>
    <xdr:to>
      <xdr:col>0</xdr:col>
      <xdr:colOff>1724025</xdr:colOff>
      <xdr:row>14</xdr:row>
      <xdr:rowOff>2219325</xdr:rowOff>
    </xdr:to>
    <xdr:pic>
      <xdr:nvPicPr>
        <xdr:cNvPr id="7" name="Picture 44"/>
        <xdr:cNvPicPr>
          <a:picLocks noChangeAspect="1" noChangeArrowheads="1"/>
        </xdr:cNvPicPr>
      </xdr:nvPicPr>
      <xdr:blipFill>
        <a:blip r:embed="rId6" cstate="email"/>
        <a:srcRect/>
        <a:stretch>
          <a:fillRect/>
        </a:stretch>
      </xdr:blipFill>
      <xdr:spPr>
        <a:xfrm>
          <a:off x="9525" y="20370800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13</xdr:row>
      <xdr:rowOff>9525</xdr:rowOff>
    </xdr:from>
    <xdr:to>
      <xdr:col>0</xdr:col>
      <xdr:colOff>1666875</xdr:colOff>
      <xdr:row>13</xdr:row>
      <xdr:rowOff>2952750</xdr:rowOff>
    </xdr:to>
    <xdr:pic>
      <xdr:nvPicPr>
        <xdr:cNvPr id="8" name="Picture 68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9525" y="17999075"/>
          <a:ext cx="1657350" cy="236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29</xdr:row>
      <xdr:rowOff>9525</xdr:rowOff>
    </xdr:from>
    <xdr:to>
      <xdr:col>0</xdr:col>
      <xdr:colOff>1724025</xdr:colOff>
      <xdr:row>29</xdr:row>
      <xdr:rowOff>2219325</xdr:rowOff>
    </xdr:to>
    <xdr:pic>
      <xdr:nvPicPr>
        <xdr:cNvPr id="9" name="Picture 78"/>
        <xdr:cNvPicPr>
          <a:picLocks noChangeAspect="1" noChangeArrowheads="1"/>
        </xdr:cNvPicPr>
      </xdr:nvPicPr>
      <xdr:blipFill>
        <a:blip r:embed="rId8" cstate="email"/>
        <a:srcRect/>
        <a:stretch>
          <a:fillRect/>
        </a:stretch>
      </xdr:blipFill>
      <xdr:spPr>
        <a:xfrm>
          <a:off x="9525" y="55949850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30</xdr:row>
      <xdr:rowOff>9525</xdr:rowOff>
    </xdr:from>
    <xdr:to>
      <xdr:col>0</xdr:col>
      <xdr:colOff>1724025</xdr:colOff>
      <xdr:row>30</xdr:row>
      <xdr:rowOff>2219325</xdr:rowOff>
    </xdr:to>
    <xdr:pic>
      <xdr:nvPicPr>
        <xdr:cNvPr id="10" name="Picture 79"/>
        <xdr:cNvPicPr>
          <a:picLocks noChangeAspect="1" noChangeArrowheads="1"/>
        </xdr:cNvPicPr>
      </xdr:nvPicPr>
      <xdr:blipFill>
        <a:blip r:embed="rId9" cstate="email"/>
        <a:srcRect/>
        <a:stretch>
          <a:fillRect/>
        </a:stretch>
      </xdr:blipFill>
      <xdr:spPr>
        <a:xfrm>
          <a:off x="9525" y="5832157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31</xdr:row>
      <xdr:rowOff>9525</xdr:rowOff>
    </xdr:from>
    <xdr:to>
      <xdr:col>0</xdr:col>
      <xdr:colOff>1724025</xdr:colOff>
      <xdr:row>31</xdr:row>
      <xdr:rowOff>2219325</xdr:rowOff>
    </xdr:to>
    <xdr:pic>
      <xdr:nvPicPr>
        <xdr:cNvPr id="11" name="Picture 80"/>
        <xdr:cNvPicPr>
          <a:picLocks noChangeAspect="1" noChangeArrowheads="1"/>
        </xdr:cNvPicPr>
      </xdr:nvPicPr>
      <xdr:blipFill>
        <a:blip r:embed="rId10" cstate="email"/>
        <a:srcRect/>
        <a:stretch>
          <a:fillRect/>
        </a:stretch>
      </xdr:blipFill>
      <xdr:spPr>
        <a:xfrm>
          <a:off x="9525" y="60693300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32</xdr:row>
      <xdr:rowOff>9525</xdr:rowOff>
    </xdr:from>
    <xdr:to>
      <xdr:col>0</xdr:col>
      <xdr:colOff>1724025</xdr:colOff>
      <xdr:row>32</xdr:row>
      <xdr:rowOff>2219325</xdr:rowOff>
    </xdr:to>
    <xdr:pic>
      <xdr:nvPicPr>
        <xdr:cNvPr id="12" name="Picture 81"/>
        <xdr:cNvPicPr>
          <a:picLocks noChangeAspect="1" noChangeArrowheads="1"/>
        </xdr:cNvPicPr>
      </xdr:nvPicPr>
      <xdr:blipFill>
        <a:blip r:embed="rId11" cstate="email"/>
        <a:srcRect/>
        <a:stretch>
          <a:fillRect/>
        </a:stretch>
      </xdr:blipFill>
      <xdr:spPr>
        <a:xfrm>
          <a:off x="9525" y="630650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33</xdr:row>
      <xdr:rowOff>9525</xdr:rowOff>
    </xdr:from>
    <xdr:to>
      <xdr:col>0</xdr:col>
      <xdr:colOff>1724025</xdr:colOff>
      <xdr:row>33</xdr:row>
      <xdr:rowOff>2219325</xdr:rowOff>
    </xdr:to>
    <xdr:pic>
      <xdr:nvPicPr>
        <xdr:cNvPr id="13" name="Picture 82"/>
        <xdr:cNvPicPr>
          <a:picLocks noChangeAspect="1" noChangeArrowheads="1"/>
        </xdr:cNvPicPr>
      </xdr:nvPicPr>
      <xdr:blipFill>
        <a:blip r:embed="rId12" cstate="email"/>
        <a:srcRect/>
        <a:stretch>
          <a:fillRect/>
        </a:stretch>
      </xdr:blipFill>
      <xdr:spPr>
        <a:xfrm>
          <a:off x="9525" y="65436750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34</xdr:row>
      <xdr:rowOff>9525</xdr:rowOff>
    </xdr:from>
    <xdr:to>
      <xdr:col>0</xdr:col>
      <xdr:colOff>1724025</xdr:colOff>
      <xdr:row>34</xdr:row>
      <xdr:rowOff>2219325</xdr:rowOff>
    </xdr:to>
    <xdr:pic>
      <xdr:nvPicPr>
        <xdr:cNvPr id="14" name="Picture 83"/>
        <xdr:cNvPicPr>
          <a:picLocks noChangeAspect="1" noChangeArrowheads="1"/>
        </xdr:cNvPicPr>
      </xdr:nvPicPr>
      <xdr:blipFill>
        <a:blip r:embed="rId13" cstate="email"/>
        <a:srcRect/>
        <a:stretch>
          <a:fillRect/>
        </a:stretch>
      </xdr:blipFill>
      <xdr:spPr>
        <a:xfrm>
          <a:off x="9525" y="6780847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35</xdr:row>
      <xdr:rowOff>9525</xdr:rowOff>
    </xdr:from>
    <xdr:to>
      <xdr:col>0</xdr:col>
      <xdr:colOff>1724025</xdr:colOff>
      <xdr:row>35</xdr:row>
      <xdr:rowOff>2219325</xdr:rowOff>
    </xdr:to>
    <xdr:pic>
      <xdr:nvPicPr>
        <xdr:cNvPr id="15" name="Picture 84"/>
        <xdr:cNvPicPr>
          <a:picLocks noChangeAspect="1" noChangeArrowheads="1"/>
        </xdr:cNvPicPr>
      </xdr:nvPicPr>
      <xdr:blipFill>
        <a:blip r:embed="rId14" cstate="email"/>
        <a:srcRect/>
        <a:stretch>
          <a:fillRect/>
        </a:stretch>
      </xdr:blipFill>
      <xdr:spPr>
        <a:xfrm>
          <a:off x="9525" y="70180200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19</xdr:row>
      <xdr:rowOff>9525</xdr:rowOff>
    </xdr:from>
    <xdr:to>
      <xdr:col>0</xdr:col>
      <xdr:colOff>1724025</xdr:colOff>
      <xdr:row>19</xdr:row>
      <xdr:rowOff>2219325</xdr:rowOff>
    </xdr:to>
    <xdr:pic>
      <xdr:nvPicPr>
        <xdr:cNvPr id="16" name="Picture 105"/>
        <xdr:cNvPicPr>
          <a:picLocks noChangeAspect="1" noChangeArrowheads="1"/>
        </xdr:cNvPicPr>
      </xdr:nvPicPr>
      <xdr:blipFill>
        <a:blip r:embed="rId15" cstate="email"/>
        <a:srcRect/>
        <a:stretch>
          <a:fillRect/>
        </a:stretch>
      </xdr:blipFill>
      <xdr:spPr>
        <a:xfrm>
          <a:off x="9525" y="322294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20</xdr:row>
      <xdr:rowOff>9525</xdr:rowOff>
    </xdr:from>
    <xdr:to>
      <xdr:col>0</xdr:col>
      <xdr:colOff>1724025</xdr:colOff>
      <xdr:row>20</xdr:row>
      <xdr:rowOff>2219325</xdr:rowOff>
    </xdr:to>
    <xdr:pic>
      <xdr:nvPicPr>
        <xdr:cNvPr id="17" name="Picture 106"/>
        <xdr:cNvPicPr>
          <a:picLocks noChangeAspect="1" noChangeArrowheads="1"/>
        </xdr:cNvPicPr>
      </xdr:nvPicPr>
      <xdr:blipFill>
        <a:blip r:embed="rId16" cstate="email"/>
        <a:srcRect/>
        <a:stretch>
          <a:fillRect/>
        </a:stretch>
      </xdr:blipFill>
      <xdr:spPr>
        <a:xfrm>
          <a:off x="9525" y="34601150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36</xdr:row>
      <xdr:rowOff>9525</xdr:rowOff>
    </xdr:from>
    <xdr:to>
      <xdr:col>0</xdr:col>
      <xdr:colOff>1724025</xdr:colOff>
      <xdr:row>36</xdr:row>
      <xdr:rowOff>2219325</xdr:rowOff>
    </xdr:to>
    <xdr:pic>
      <xdr:nvPicPr>
        <xdr:cNvPr id="18" name="Picture 123"/>
        <xdr:cNvPicPr>
          <a:picLocks noChangeAspect="1" noChangeArrowheads="1"/>
        </xdr:cNvPicPr>
      </xdr:nvPicPr>
      <xdr:blipFill>
        <a:blip r:embed="rId17" cstate="email"/>
        <a:srcRect/>
        <a:stretch>
          <a:fillRect/>
        </a:stretch>
      </xdr:blipFill>
      <xdr:spPr>
        <a:xfrm>
          <a:off x="9525" y="72555100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42</xdr:row>
      <xdr:rowOff>9525</xdr:rowOff>
    </xdr:from>
    <xdr:to>
      <xdr:col>0</xdr:col>
      <xdr:colOff>1724025</xdr:colOff>
      <xdr:row>42</xdr:row>
      <xdr:rowOff>2219325</xdr:rowOff>
    </xdr:to>
    <xdr:pic>
      <xdr:nvPicPr>
        <xdr:cNvPr id="19" name="Picture 166"/>
        <xdr:cNvPicPr>
          <a:picLocks noChangeAspect="1" noChangeArrowheads="1"/>
        </xdr:cNvPicPr>
      </xdr:nvPicPr>
      <xdr:blipFill>
        <a:blip r:embed="rId18" cstate="email"/>
        <a:srcRect/>
        <a:stretch>
          <a:fillRect/>
        </a:stretch>
      </xdr:blipFill>
      <xdr:spPr>
        <a:xfrm>
          <a:off x="9525" y="86785450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41</xdr:row>
      <xdr:rowOff>9525</xdr:rowOff>
    </xdr:from>
    <xdr:to>
      <xdr:col>0</xdr:col>
      <xdr:colOff>1724025</xdr:colOff>
      <xdr:row>41</xdr:row>
      <xdr:rowOff>2219325</xdr:rowOff>
    </xdr:to>
    <xdr:pic>
      <xdr:nvPicPr>
        <xdr:cNvPr id="20" name="Picture 167"/>
        <xdr:cNvPicPr>
          <a:picLocks noChangeAspect="1" noChangeArrowheads="1"/>
        </xdr:cNvPicPr>
      </xdr:nvPicPr>
      <xdr:blipFill>
        <a:blip r:embed="rId19" cstate="email"/>
        <a:srcRect/>
        <a:stretch>
          <a:fillRect/>
        </a:stretch>
      </xdr:blipFill>
      <xdr:spPr>
        <a:xfrm>
          <a:off x="9525" y="844137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27</xdr:row>
      <xdr:rowOff>9525</xdr:rowOff>
    </xdr:from>
    <xdr:to>
      <xdr:col>0</xdr:col>
      <xdr:colOff>1724025</xdr:colOff>
      <xdr:row>27</xdr:row>
      <xdr:rowOff>2219325</xdr:rowOff>
    </xdr:to>
    <xdr:pic>
      <xdr:nvPicPr>
        <xdr:cNvPr id="21" name="Picture 169"/>
        <xdr:cNvPicPr>
          <a:picLocks noChangeAspect="1" noChangeArrowheads="1"/>
        </xdr:cNvPicPr>
      </xdr:nvPicPr>
      <xdr:blipFill>
        <a:blip r:embed="rId20" cstate="email"/>
        <a:srcRect/>
        <a:stretch>
          <a:fillRect/>
        </a:stretch>
      </xdr:blipFill>
      <xdr:spPr>
        <a:xfrm>
          <a:off x="9525" y="512032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28</xdr:row>
      <xdr:rowOff>9525</xdr:rowOff>
    </xdr:from>
    <xdr:to>
      <xdr:col>0</xdr:col>
      <xdr:colOff>1724025</xdr:colOff>
      <xdr:row>28</xdr:row>
      <xdr:rowOff>2219325</xdr:rowOff>
    </xdr:to>
    <xdr:pic>
      <xdr:nvPicPr>
        <xdr:cNvPr id="22" name="Picture 170"/>
        <xdr:cNvPicPr>
          <a:picLocks noChangeAspect="1" noChangeArrowheads="1"/>
        </xdr:cNvPicPr>
      </xdr:nvPicPr>
      <xdr:blipFill>
        <a:blip r:embed="rId21" cstate="email"/>
        <a:srcRect/>
        <a:stretch>
          <a:fillRect/>
        </a:stretch>
      </xdr:blipFill>
      <xdr:spPr>
        <a:xfrm>
          <a:off x="9525" y="53574950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39</xdr:row>
      <xdr:rowOff>9525</xdr:rowOff>
    </xdr:from>
    <xdr:to>
      <xdr:col>0</xdr:col>
      <xdr:colOff>1724025</xdr:colOff>
      <xdr:row>39</xdr:row>
      <xdr:rowOff>2171700</xdr:rowOff>
    </xdr:to>
    <xdr:pic>
      <xdr:nvPicPr>
        <xdr:cNvPr id="23" name="Picture 172"/>
        <xdr:cNvPicPr>
          <a:picLocks noChangeAspect="1" noChangeArrowheads="1"/>
        </xdr:cNvPicPr>
      </xdr:nvPicPr>
      <xdr:blipFill>
        <a:blip r:embed="rId22" cstate="email"/>
        <a:srcRect/>
        <a:stretch>
          <a:fillRect/>
        </a:stretch>
      </xdr:blipFill>
      <xdr:spPr>
        <a:xfrm>
          <a:off x="9525" y="79670275"/>
          <a:ext cx="1714500" cy="2162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21</xdr:row>
      <xdr:rowOff>9525</xdr:rowOff>
    </xdr:from>
    <xdr:to>
      <xdr:col>0</xdr:col>
      <xdr:colOff>1724025</xdr:colOff>
      <xdr:row>21</xdr:row>
      <xdr:rowOff>2219325</xdr:rowOff>
    </xdr:to>
    <xdr:pic>
      <xdr:nvPicPr>
        <xdr:cNvPr id="24" name="Picture 176"/>
        <xdr:cNvPicPr>
          <a:picLocks noChangeAspect="1" noChangeArrowheads="1"/>
        </xdr:cNvPicPr>
      </xdr:nvPicPr>
      <xdr:blipFill>
        <a:blip r:embed="rId23" cstate="email"/>
        <a:srcRect/>
        <a:stretch>
          <a:fillRect/>
        </a:stretch>
      </xdr:blipFill>
      <xdr:spPr>
        <a:xfrm>
          <a:off x="9525" y="3697287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22</xdr:row>
      <xdr:rowOff>9525</xdr:rowOff>
    </xdr:from>
    <xdr:to>
      <xdr:col>0</xdr:col>
      <xdr:colOff>1724025</xdr:colOff>
      <xdr:row>22</xdr:row>
      <xdr:rowOff>2219325</xdr:rowOff>
    </xdr:to>
    <xdr:pic>
      <xdr:nvPicPr>
        <xdr:cNvPr id="25" name="Picture 179"/>
        <xdr:cNvPicPr>
          <a:picLocks noChangeAspect="1" noChangeArrowheads="1"/>
        </xdr:cNvPicPr>
      </xdr:nvPicPr>
      <xdr:blipFill>
        <a:blip r:embed="rId24" cstate="email"/>
        <a:srcRect/>
        <a:stretch>
          <a:fillRect/>
        </a:stretch>
      </xdr:blipFill>
      <xdr:spPr>
        <a:xfrm>
          <a:off x="9525" y="39344600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23</xdr:row>
      <xdr:rowOff>9525</xdr:rowOff>
    </xdr:from>
    <xdr:to>
      <xdr:col>0</xdr:col>
      <xdr:colOff>1724025</xdr:colOff>
      <xdr:row>23</xdr:row>
      <xdr:rowOff>2219325</xdr:rowOff>
    </xdr:to>
    <xdr:pic>
      <xdr:nvPicPr>
        <xdr:cNvPr id="26" name="Picture 180"/>
        <xdr:cNvPicPr>
          <a:picLocks noChangeAspect="1" noChangeArrowheads="1"/>
        </xdr:cNvPicPr>
      </xdr:nvPicPr>
      <xdr:blipFill>
        <a:blip r:embed="rId25" cstate="email"/>
        <a:srcRect/>
        <a:stretch>
          <a:fillRect/>
        </a:stretch>
      </xdr:blipFill>
      <xdr:spPr>
        <a:xfrm>
          <a:off x="9525" y="417163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24</xdr:row>
      <xdr:rowOff>9525</xdr:rowOff>
    </xdr:from>
    <xdr:to>
      <xdr:col>0</xdr:col>
      <xdr:colOff>1724025</xdr:colOff>
      <xdr:row>24</xdr:row>
      <xdr:rowOff>2219325</xdr:rowOff>
    </xdr:to>
    <xdr:pic>
      <xdr:nvPicPr>
        <xdr:cNvPr id="27" name="Picture 183"/>
        <xdr:cNvPicPr>
          <a:picLocks noChangeAspect="1" noChangeArrowheads="1"/>
        </xdr:cNvPicPr>
      </xdr:nvPicPr>
      <xdr:blipFill>
        <a:blip r:embed="rId26" cstate="email"/>
        <a:srcRect/>
        <a:stretch>
          <a:fillRect/>
        </a:stretch>
      </xdr:blipFill>
      <xdr:spPr>
        <a:xfrm>
          <a:off x="9525" y="44088050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25</xdr:row>
      <xdr:rowOff>9525</xdr:rowOff>
    </xdr:from>
    <xdr:to>
      <xdr:col>0</xdr:col>
      <xdr:colOff>1724025</xdr:colOff>
      <xdr:row>25</xdr:row>
      <xdr:rowOff>2219325</xdr:rowOff>
    </xdr:to>
    <xdr:pic>
      <xdr:nvPicPr>
        <xdr:cNvPr id="28" name="Picture 189"/>
        <xdr:cNvPicPr>
          <a:picLocks noChangeAspect="1" noChangeArrowheads="1"/>
        </xdr:cNvPicPr>
      </xdr:nvPicPr>
      <xdr:blipFill>
        <a:blip r:embed="rId27" cstate="email"/>
        <a:srcRect/>
        <a:stretch>
          <a:fillRect/>
        </a:stretch>
      </xdr:blipFill>
      <xdr:spPr>
        <a:xfrm>
          <a:off x="9525" y="4645977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51</xdr:row>
      <xdr:rowOff>9525</xdr:rowOff>
    </xdr:from>
    <xdr:to>
      <xdr:col>0</xdr:col>
      <xdr:colOff>1724025</xdr:colOff>
      <xdr:row>51</xdr:row>
      <xdr:rowOff>2219325</xdr:rowOff>
    </xdr:to>
    <xdr:pic>
      <xdr:nvPicPr>
        <xdr:cNvPr id="29" name="Picture 196"/>
        <xdr:cNvPicPr>
          <a:picLocks noChangeAspect="1" noChangeArrowheads="1"/>
        </xdr:cNvPicPr>
      </xdr:nvPicPr>
      <xdr:blipFill>
        <a:blip r:embed="rId28" cstate="email"/>
        <a:srcRect/>
        <a:stretch>
          <a:fillRect/>
        </a:stretch>
      </xdr:blipFill>
      <xdr:spPr>
        <a:xfrm>
          <a:off x="9525" y="108140500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52</xdr:row>
      <xdr:rowOff>9525</xdr:rowOff>
    </xdr:from>
    <xdr:to>
      <xdr:col>0</xdr:col>
      <xdr:colOff>1724025</xdr:colOff>
      <xdr:row>52</xdr:row>
      <xdr:rowOff>2219325</xdr:rowOff>
    </xdr:to>
    <xdr:pic>
      <xdr:nvPicPr>
        <xdr:cNvPr id="30" name="Picture 197"/>
        <xdr:cNvPicPr>
          <a:picLocks noChangeAspect="1" noChangeArrowheads="1"/>
        </xdr:cNvPicPr>
      </xdr:nvPicPr>
      <xdr:blipFill>
        <a:blip r:embed="rId29" cstate="email"/>
        <a:srcRect/>
        <a:stretch>
          <a:fillRect/>
        </a:stretch>
      </xdr:blipFill>
      <xdr:spPr>
        <a:xfrm>
          <a:off x="9525" y="1105122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40</xdr:row>
      <xdr:rowOff>9525</xdr:rowOff>
    </xdr:from>
    <xdr:to>
      <xdr:col>0</xdr:col>
      <xdr:colOff>1724025</xdr:colOff>
      <xdr:row>40</xdr:row>
      <xdr:rowOff>2219325</xdr:rowOff>
    </xdr:to>
    <xdr:pic>
      <xdr:nvPicPr>
        <xdr:cNvPr id="31" name="Picture 222"/>
        <xdr:cNvPicPr>
          <a:picLocks noChangeAspect="1" noChangeArrowheads="1"/>
        </xdr:cNvPicPr>
      </xdr:nvPicPr>
      <xdr:blipFill>
        <a:blip r:embed="rId30" cstate="email"/>
        <a:srcRect/>
        <a:stretch>
          <a:fillRect/>
        </a:stretch>
      </xdr:blipFill>
      <xdr:spPr>
        <a:xfrm>
          <a:off x="9525" y="82042000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15</xdr:row>
      <xdr:rowOff>9525</xdr:rowOff>
    </xdr:from>
    <xdr:to>
      <xdr:col>0</xdr:col>
      <xdr:colOff>1724025</xdr:colOff>
      <xdr:row>15</xdr:row>
      <xdr:rowOff>2219325</xdr:rowOff>
    </xdr:to>
    <xdr:pic>
      <xdr:nvPicPr>
        <xdr:cNvPr id="32" name="Picture 229"/>
        <xdr:cNvPicPr>
          <a:picLocks noChangeAspect="1" noChangeArrowheads="1"/>
        </xdr:cNvPicPr>
      </xdr:nvPicPr>
      <xdr:blipFill>
        <a:blip r:embed="rId31" cstate="email"/>
        <a:srcRect/>
        <a:stretch>
          <a:fillRect/>
        </a:stretch>
      </xdr:blipFill>
      <xdr:spPr>
        <a:xfrm>
          <a:off x="9525" y="227425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16</xdr:row>
      <xdr:rowOff>9525</xdr:rowOff>
    </xdr:from>
    <xdr:to>
      <xdr:col>0</xdr:col>
      <xdr:colOff>1724025</xdr:colOff>
      <xdr:row>16</xdr:row>
      <xdr:rowOff>2219325</xdr:rowOff>
    </xdr:to>
    <xdr:pic>
      <xdr:nvPicPr>
        <xdr:cNvPr id="33" name="Picture 231"/>
        <xdr:cNvPicPr>
          <a:picLocks noChangeAspect="1" noChangeArrowheads="1"/>
        </xdr:cNvPicPr>
      </xdr:nvPicPr>
      <xdr:blipFill>
        <a:blip r:embed="rId32" cstate="email"/>
        <a:srcRect/>
        <a:stretch>
          <a:fillRect/>
        </a:stretch>
      </xdr:blipFill>
      <xdr:spPr>
        <a:xfrm>
          <a:off x="9525" y="25114250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57</xdr:row>
      <xdr:rowOff>9525</xdr:rowOff>
    </xdr:from>
    <xdr:to>
      <xdr:col>0</xdr:col>
      <xdr:colOff>1724025</xdr:colOff>
      <xdr:row>57</xdr:row>
      <xdr:rowOff>2219325</xdr:rowOff>
    </xdr:to>
    <xdr:pic>
      <xdr:nvPicPr>
        <xdr:cNvPr id="34" name="Picture 235"/>
        <xdr:cNvPicPr>
          <a:picLocks noChangeAspect="1" noChangeArrowheads="1"/>
        </xdr:cNvPicPr>
      </xdr:nvPicPr>
      <xdr:blipFill>
        <a:blip r:embed="rId33" cstate="email"/>
        <a:srcRect/>
        <a:stretch>
          <a:fillRect/>
        </a:stretch>
      </xdr:blipFill>
      <xdr:spPr>
        <a:xfrm>
          <a:off x="9525" y="122377200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58</xdr:row>
      <xdr:rowOff>9525</xdr:rowOff>
    </xdr:from>
    <xdr:to>
      <xdr:col>0</xdr:col>
      <xdr:colOff>1724025</xdr:colOff>
      <xdr:row>58</xdr:row>
      <xdr:rowOff>2219325</xdr:rowOff>
    </xdr:to>
    <xdr:pic>
      <xdr:nvPicPr>
        <xdr:cNvPr id="35" name="Picture 236"/>
        <xdr:cNvPicPr>
          <a:picLocks noChangeAspect="1" noChangeArrowheads="1"/>
        </xdr:cNvPicPr>
      </xdr:nvPicPr>
      <xdr:blipFill>
        <a:blip r:embed="rId34" cstate="email"/>
        <a:srcRect/>
        <a:stretch>
          <a:fillRect/>
        </a:stretch>
      </xdr:blipFill>
      <xdr:spPr>
        <a:xfrm>
          <a:off x="9525" y="1247489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59</xdr:row>
      <xdr:rowOff>9525</xdr:rowOff>
    </xdr:from>
    <xdr:to>
      <xdr:col>0</xdr:col>
      <xdr:colOff>1724025</xdr:colOff>
      <xdr:row>59</xdr:row>
      <xdr:rowOff>2219325</xdr:rowOff>
    </xdr:to>
    <xdr:pic>
      <xdr:nvPicPr>
        <xdr:cNvPr id="36" name="Picture 237"/>
        <xdr:cNvPicPr>
          <a:picLocks noChangeAspect="1" noChangeArrowheads="1"/>
        </xdr:cNvPicPr>
      </xdr:nvPicPr>
      <xdr:blipFill>
        <a:blip r:embed="rId35" cstate="email"/>
        <a:srcRect/>
        <a:stretch>
          <a:fillRect/>
        </a:stretch>
      </xdr:blipFill>
      <xdr:spPr>
        <a:xfrm>
          <a:off x="9525" y="127120650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60</xdr:row>
      <xdr:rowOff>9525</xdr:rowOff>
    </xdr:from>
    <xdr:to>
      <xdr:col>0</xdr:col>
      <xdr:colOff>1724025</xdr:colOff>
      <xdr:row>60</xdr:row>
      <xdr:rowOff>2219325</xdr:rowOff>
    </xdr:to>
    <xdr:pic>
      <xdr:nvPicPr>
        <xdr:cNvPr id="37" name="Picture 238"/>
        <xdr:cNvPicPr>
          <a:picLocks noChangeAspect="1" noChangeArrowheads="1"/>
        </xdr:cNvPicPr>
      </xdr:nvPicPr>
      <xdr:blipFill>
        <a:blip r:embed="rId36" cstate="email"/>
        <a:srcRect/>
        <a:stretch>
          <a:fillRect/>
        </a:stretch>
      </xdr:blipFill>
      <xdr:spPr>
        <a:xfrm>
          <a:off x="9525" y="12949237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61</xdr:row>
      <xdr:rowOff>9525</xdr:rowOff>
    </xdr:from>
    <xdr:to>
      <xdr:col>0</xdr:col>
      <xdr:colOff>1724025</xdr:colOff>
      <xdr:row>61</xdr:row>
      <xdr:rowOff>2219325</xdr:rowOff>
    </xdr:to>
    <xdr:pic>
      <xdr:nvPicPr>
        <xdr:cNvPr id="38" name="Picture 240"/>
        <xdr:cNvPicPr>
          <a:picLocks noChangeAspect="1" noChangeArrowheads="1"/>
        </xdr:cNvPicPr>
      </xdr:nvPicPr>
      <xdr:blipFill>
        <a:blip r:embed="rId37" cstate="email"/>
        <a:srcRect/>
        <a:stretch>
          <a:fillRect/>
        </a:stretch>
      </xdr:blipFill>
      <xdr:spPr>
        <a:xfrm>
          <a:off x="9525" y="13186727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62</xdr:row>
      <xdr:rowOff>9525</xdr:rowOff>
    </xdr:from>
    <xdr:to>
      <xdr:col>0</xdr:col>
      <xdr:colOff>1724025</xdr:colOff>
      <xdr:row>62</xdr:row>
      <xdr:rowOff>2219325</xdr:rowOff>
    </xdr:to>
    <xdr:pic>
      <xdr:nvPicPr>
        <xdr:cNvPr id="39" name="Picture 241"/>
        <xdr:cNvPicPr>
          <a:picLocks noChangeAspect="1" noChangeArrowheads="1"/>
        </xdr:cNvPicPr>
      </xdr:nvPicPr>
      <xdr:blipFill>
        <a:blip r:embed="rId38" cstate="email"/>
        <a:srcRect/>
        <a:stretch>
          <a:fillRect/>
        </a:stretch>
      </xdr:blipFill>
      <xdr:spPr>
        <a:xfrm>
          <a:off x="9525" y="134239000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55</xdr:row>
      <xdr:rowOff>9525</xdr:rowOff>
    </xdr:from>
    <xdr:to>
      <xdr:col>0</xdr:col>
      <xdr:colOff>1724025</xdr:colOff>
      <xdr:row>55</xdr:row>
      <xdr:rowOff>2219325</xdr:rowOff>
    </xdr:to>
    <xdr:pic>
      <xdr:nvPicPr>
        <xdr:cNvPr id="40" name="Picture 243"/>
        <xdr:cNvPicPr>
          <a:picLocks noChangeAspect="1" noChangeArrowheads="1"/>
        </xdr:cNvPicPr>
      </xdr:nvPicPr>
      <xdr:blipFill>
        <a:blip r:embed="rId39" cstate="email"/>
        <a:srcRect/>
        <a:stretch>
          <a:fillRect/>
        </a:stretch>
      </xdr:blipFill>
      <xdr:spPr>
        <a:xfrm>
          <a:off x="9525" y="11763057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56</xdr:row>
      <xdr:rowOff>9525</xdr:rowOff>
    </xdr:from>
    <xdr:to>
      <xdr:col>0</xdr:col>
      <xdr:colOff>1724025</xdr:colOff>
      <xdr:row>56</xdr:row>
      <xdr:rowOff>2219325</xdr:rowOff>
    </xdr:to>
    <xdr:pic>
      <xdr:nvPicPr>
        <xdr:cNvPr id="41" name="Picture 244"/>
        <xdr:cNvPicPr>
          <a:picLocks noChangeAspect="1" noChangeArrowheads="1"/>
        </xdr:cNvPicPr>
      </xdr:nvPicPr>
      <xdr:blipFill>
        <a:blip r:embed="rId40" cstate="email"/>
        <a:srcRect/>
        <a:stretch>
          <a:fillRect/>
        </a:stretch>
      </xdr:blipFill>
      <xdr:spPr>
        <a:xfrm>
          <a:off x="9525" y="12000547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63</xdr:row>
      <xdr:rowOff>9525</xdr:rowOff>
    </xdr:from>
    <xdr:to>
      <xdr:col>0</xdr:col>
      <xdr:colOff>1724025</xdr:colOff>
      <xdr:row>63</xdr:row>
      <xdr:rowOff>2219325</xdr:rowOff>
    </xdr:to>
    <xdr:pic>
      <xdr:nvPicPr>
        <xdr:cNvPr id="42" name="Picture 249"/>
        <xdr:cNvPicPr>
          <a:picLocks noChangeAspect="1" noChangeArrowheads="1"/>
        </xdr:cNvPicPr>
      </xdr:nvPicPr>
      <xdr:blipFill>
        <a:blip r:embed="rId41" cstate="email"/>
        <a:srcRect/>
        <a:stretch>
          <a:fillRect/>
        </a:stretch>
      </xdr:blipFill>
      <xdr:spPr>
        <a:xfrm>
          <a:off x="9525" y="1366107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64</xdr:row>
      <xdr:rowOff>9525</xdr:rowOff>
    </xdr:from>
    <xdr:to>
      <xdr:col>0</xdr:col>
      <xdr:colOff>1724025</xdr:colOff>
      <xdr:row>64</xdr:row>
      <xdr:rowOff>2219325</xdr:rowOff>
    </xdr:to>
    <xdr:pic>
      <xdr:nvPicPr>
        <xdr:cNvPr id="43" name="Picture 250"/>
        <xdr:cNvPicPr>
          <a:picLocks noChangeAspect="1" noChangeArrowheads="1"/>
        </xdr:cNvPicPr>
      </xdr:nvPicPr>
      <xdr:blipFill>
        <a:blip r:embed="rId42" cstate="email"/>
        <a:srcRect/>
        <a:stretch>
          <a:fillRect/>
        </a:stretch>
      </xdr:blipFill>
      <xdr:spPr>
        <a:xfrm>
          <a:off x="9525" y="138982450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65</xdr:row>
      <xdr:rowOff>9525</xdr:rowOff>
    </xdr:from>
    <xdr:to>
      <xdr:col>0</xdr:col>
      <xdr:colOff>1724025</xdr:colOff>
      <xdr:row>65</xdr:row>
      <xdr:rowOff>2219325</xdr:rowOff>
    </xdr:to>
    <xdr:pic>
      <xdr:nvPicPr>
        <xdr:cNvPr id="44" name="Picture 252"/>
        <xdr:cNvPicPr>
          <a:picLocks noChangeAspect="1" noChangeArrowheads="1"/>
        </xdr:cNvPicPr>
      </xdr:nvPicPr>
      <xdr:blipFill>
        <a:blip r:embed="rId43" cstate="email"/>
        <a:srcRect/>
        <a:stretch>
          <a:fillRect/>
        </a:stretch>
      </xdr:blipFill>
      <xdr:spPr>
        <a:xfrm>
          <a:off x="9525" y="14135417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66</xdr:row>
      <xdr:rowOff>9525</xdr:rowOff>
    </xdr:from>
    <xdr:to>
      <xdr:col>0</xdr:col>
      <xdr:colOff>1724025</xdr:colOff>
      <xdr:row>66</xdr:row>
      <xdr:rowOff>2219325</xdr:rowOff>
    </xdr:to>
    <xdr:pic>
      <xdr:nvPicPr>
        <xdr:cNvPr id="45" name="Picture 253"/>
        <xdr:cNvPicPr>
          <a:picLocks noChangeAspect="1" noChangeArrowheads="1"/>
        </xdr:cNvPicPr>
      </xdr:nvPicPr>
      <xdr:blipFill>
        <a:blip r:embed="rId44" cstate="email"/>
        <a:srcRect/>
        <a:stretch>
          <a:fillRect/>
        </a:stretch>
      </xdr:blipFill>
      <xdr:spPr>
        <a:xfrm>
          <a:off x="9525" y="143725900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67</xdr:row>
      <xdr:rowOff>9525</xdr:rowOff>
    </xdr:from>
    <xdr:to>
      <xdr:col>0</xdr:col>
      <xdr:colOff>1724025</xdr:colOff>
      <xdr:row>67</xdr:row>
      <xdr:rowOff>2219325</xdr:rowOff>
    </xdr:to>
    <xdr:pic>
      <xdr:nvPicPr>
        <xdr:cNvPr id="46" name="Picture 254"/>
        <xdr:cNvPicPr>
          <a:picLocks noChangeAspect="1" noChangeArrowheads="1"/>
        </xdr:cNvPicPr>
      </xdr:nvPicPr>
      <xdr:blipFill>
        <a:blip r:embed="rId45" cstate="email"/>
        <a:srcRect/>
        <a:stretch>
          <a:fillRect/>
        </a:stretch>
      </xdr:blipFill>
      <xdr:spPr>
        <a:xfrm>
          <a:off x="9525" y="1460976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6</xdr:row>
      <xdr:rowOff>9525</xdr:rowOff>
    </xdr:from>
    <xdr:to>
      <xdr:col>0</xdr:col>
      <xdr:colOff>1724025</xdr:colOff>
      <xdr:row>6</xdr:row>
      <xdr:rowOff>2219325</xdr:rowOff>
    </xdr:to>
    <xdr:pic>
      <xdr:nvPicPr>
        <xdr:cNvPr id="47" name="Picture 256"/>
        <xdr:cNvPicPr>
          <a:picLocks noChangeAspect="1" noChangeArrowheads="1"/>
        </xdr:cNvPicPr>
      </xdr:nvPicPr>
      <xdr:blipFill>
        <a:blip r:embed="rId46" cstate="email"/>
        <a:srcRect/>
        <a:stretch>
          <a:fillRect/>
        </a:stretch>
      </xdr:blipFill>
      <xdr:spPr>
        <a:xfrm>
          <a:off x="9525" y="13938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7</xdr:row>
      <xdr:rowOff>9525</xdr:rowOff>
    </xdr:from>
    <xdr:to>
      <xdr:col>0</xdr:col>
      <xdr:colOff>1724025</xdr:colOff>
      <xdr:row>7</xdr:row>
      <xdr:rowOff>2219325</xdr:rowOff>
    </xdr:to>
    <xdr:pic>
      <xdr:nvPicPr>
        <xdr:cNvPr id="48" name="Picture 262"/>
        <xdr:cNvPicPr>
          <a:picLocks noChangeAspect="1" noChangeArrowheads="1"/>
        </xdr:cNvPicPr>
      </xdr:nvPicPr>
      <xdr:blipFill>
        <a:blip r:embed="rId47" cstate="email"/>
        <a:srcRect/>
        <a:stretch>
          <a:fillRect/>
        </a:stretch>
      </xdr:blipFill>
      <xdr:spPr>
        <a:xfrm>
          <a:off x="9525" y="3765550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8</xdr:row>
      <xdr:rowOff>9525</xdr:rowOff>
    </xdr:from>
    <xdr:to>
      <xdr:col>0</xdr:col>
      <xdr:colOff>1724025</xdr:colOff>
      <xdr:row>8</xdr:row>
      <xdr:rowOff>2219325</xdr:rowOff>
    </xdr:to>
    <xdr:pic>
      <xdr:nvPicPr>
        <xdr:cNvPr id="49" name="Picture 264"/>
        <xdr:cNvPicPr>
          <a:picLocks noChangeAspect="1" noChangeArrowheads="1"/>
        </xdr:cNvPicPr>
      </xdr:nvPicPr>
      <xdr:blipFill>
        <a:blip r:embed="rId48" cstate="email"/>
        <a:srcRect/>
        <a:stretch>
          <a:fillRect/>
        </a:stretch>
      </xdr:blipFill>
      <xdr:spPr>
        <a:xfrm>
          <a:off x="9525" y="613727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9</xdr:row>
      <xdr:rowOff>9525</xdr:rowOff>
    </xdr:from>
    <xdr:to>
      <xdr:col>0</xdr:col>
      <xdr:colOff>1724025</xdr:colOff>
      <xdr:row>9</xdr:row>
      <xdr:rowOff>2219325</xdr:rowOff>
    </xdr:to>
    <xdr:pic>
      <xdr:nvPicPr>
        <xdr:cNvPr id="50" name="Picture 269"/>
        <xdr:cNvPicPr>
          <a:picLocks noChangeAspect="1" noChangeArrowheads="1"/>
        </xdr:cNvPicPr>
      </xdr:nvPicPr>
      <xdr:blipFill>
        <a:blip r:embed="rId49" cstate="email"/>
        <a:srcRect/>
        <a:stretch>
          <a:fillRect/>
        </a:stretch>
      </xdr:blipFill>
      <xdr:spPr>
        <a:xfrm>
          <a:off x="9525" y="8509000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26</xdr:row>
      <xdr:rowOff>9525</xdr:rowOff>
    </xdr:from>
    <xdr:to>
      <xdr:col>0</xdr:col>
      <xdr:colOff>1724025</xdr:colOff>
      <xdr:row>26</xdr:row>
      <xdr:rowOff>2219325</xdr:rowOff>
    </xdr:to>
    <xdr:pic>
      <xdr:nvPicPr>
        <xdr:cNvPr id="51" name="Picture 273"/>
        <xdr:cNvPicPr>
          <a:picLocks noChangeAspect="1" noChangeArrowheads="1"/>
        </xdr:cNvPicPr>
      </xdr:nvPicPr>
      <xdr:blipFill>
        <a:blip r:embed="rId50" cstate="email"/>
        <a:srcRect/>
        <a:stretch>
          <a:fillRect/>
        </a:stretch>
      </xdr:blipFill>
      <xdr:spPr>
        <a:xfrm>
          <a:off x="9525" y="48831500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10</xdr:row>
      <xdr:rowOff>9525</xdr:rowOff>
    </xdr:from>
    <xdr:to>
      <xdr:col>0</xdr:col>
      <xdr:colOff>1724025</xdr:colOff>
      <xdr:row>10</xdr:row>
      <xdr:rowOff>2219325</xdr:rowOff>
    </xdr:to>
    <xdr:pic>
      <xdr:nvPicPr>
        <xdr:cNvPr id="52" name="Picture 288"/>
        <xdr:cNvPicPr>
          <a:picLocks noChangeAspect="1" noChangeArrowheads="1"/>
        </xdr:cNvPicPr>
      </xdr:nvPicPr>
      <xdr:blipFill>
        <a:blip r:embed="rId51" cstate="email"/>
        <a:srcRect/>
        <a:stretch>
          <a:fillRect/>
        </a:stretch>
      </xdr:blipFill>
      <xdr:spPr>
        <a:xfrm>
          <a:off x="9525" y="10883900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11</xdr:row>
      <xdr:rowOff>9525</xdr:rowOff>
    </xdr:from>
    <xdr:to>
      <xdr:col>0</xdr:col>
      <xdr:colOff>1724025</xdr:colOff>
      <xdr:row>11</xdr:row>
      <xdr:rowOff>2952750</xdr:rowOff>
    </xdr:to>
    <xdr:pic>
      <xdr:nvPicPr>
        <xdr:cNvPr id="53" name="Picture 318"/>
        <xdr:cNvPicPr>
          <a:picLocks noChangeAspect="1" noChangeArrowheads="1"/>
        </xdr:cNvPicPr>
      </xdr:nvPicPr>
      <xdr:blipFill>
        <a:blip r:embed="rId52" cstate="email"/>
        <a:srcRect/>
        <a:stretch>
          <a:fillRect/>
        </a:stretch>
      </xdr:blipFill>
      <xdr:spPr>
        <a:xfrm>
          <a:off x="9525" y="13255625"/>
          <a:ext cx="1714500" cy="236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12</xdr:row>
      <xdr:rowOff>9525</xdr:rowOff>
    </xdr:from>
    <xdr:to>
      <xdr:col>0</xdr:col>
      <xdr:colOff>1724025</xdr:colOff>
      <xdr:row>12</xdr:row>
      <xdr:rowOff>2952750</xdr:rowOff>
    </xdr:to>
    <xdr:pic>
      <xdr:nvPicPr>
        <xdr:cNvPr id="54" name="Picture 319"/>
        <xdr:cNvPicPr>
          <a:picLocks noChangeAspect="1" noChangeArrowheads="1"/>
        </xdr:cNvPicPr>
      </xdr:nvPicPr>
      <xdr:blipFill>
        <a:blip r:embed="rId52" cstate="email"/>
        <a:srcRect/>
        <a:stretch>
          <a:fillRect/>
        </a:stretch>
      </xdr:blipFill>
      <xdr:spPr>
        <a:xfrm>
          <a:off x="9525" y="15627350"/>
          <a:ext cx="1714500" cy="236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48</xdr:row>
      <xdr:rowOff>9525</xdr:rowOff>
    </xdr:from>
    <xdr:to>
      <xdr:col>0</xdr:col>
      <xdr:colOff>1724025</xdr:colOff>
      <xdr:row>48</xdr:row>
      <xdr:rowOff>2219325</xdr:rowOff>
    </xdr:to>
    <xdr:pic>
      <xdr:nvPicPr>
        <xdr:cNvPr id="55" name="Picture 490"/>
        <xdr:cNvPicPr>
          <a:picLocks noChangeAspect="1" noChangeArrowheads="1"/>
        </xdr:cNvPicPr>
      </xdr:nvPicPr>
      <xdr:blipFill>
        <a:blip r:embed="rId53" cstate="email"/>
        <a:srcRect/>
        <a:stretch>
          <a:fillRect/>
        </a:stretch>
      </xdr:blipFill>
      <xdr:spPr>
        <a:xfrm>
          <a:off x="9525" y="1010253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49</xdr:row>
      <xdr:rowOff>9525</xdr:rowOff>
    </xdr:from>
    <xdr:to>
      <xdr:col>0</xdr:col>
      <xdr:colOff>1724025</xdr:colOff>
      <xdr:row>49</xdr:row>
      <xdr:rowOff>2219325</xdr:rowOff>
    </xdr:to>
    <xdr:pic>
      <xdr:nvPicPr>
        <xdr:cNvPr id="56" name="Picture 491"/>
        <xdr:cNvPicPr>
          <a:picLocks noChangeAspect="1" noChangeArrowheads="1"/>
        </xdr:cNvPicPr>
      </xdr:nvPicPr>
      <xdr:blipFill>
        <a:blip r:embed="rId54" cstate="email"/>
        <a:srcRect/>
        <a:stretch>
          <a:fillRect/>
        </a:stretch>
      </xdr:blipFill>
      <xdr:spPr>
        <a:xfrm>
          <a:off x="9525" y="103397050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53</xdr:row>
      <xdr:rowOff>9525</xdr:rowOff>
    </xdr:from>
    <xdr:to>
      <xdr:col>0</xdr:col>
      <xdr:colOff>1724025</xdr:colOff>
      <xdr:row>53</xdr:row>
      <xdr:rowOff>2219325</xdr:rowOff>
    </xdr:to>
    <xdr:pic>
      <xdr:nvPicPr>
        <xdr:cNvPr id="57" name="Picture 498"/>
        <xdr:cNvPicPr>
          <a:picLocks noChangeAspect="1" noChangeArrowheads="1"/>
        </xdr:cNvPicPr>
      </xdr:nvPicPr>
      <xdr:blipFill>
        <a:blip r:embed="rId55" cstate="email"/>
        <a:srcRect/>
        <a:stretch>
          <a:fillRect/>
        </a:stretch>
      </xdr:blipFill>
      <xdr:spPr>
        <a:xfrm>
          <a:off x="9525" y="112883950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50</xdr:row>
      <xdr:rowOff>9525</xdr:rowOff>
    </xdr:from>
    <xdr:to>
      <xdr:col>0</xdr:col>
      <xdr:colOff>1724025</xdr:colOff>
      <xdr:row>50</xdr:row>
      <xdr:rowOff>2219325</xdr:rowOff>
    </xdr:to>
    <xdr:pic>
      <xdr:nvPicPr>
        <xdr:cNvPr id="58" name="Picture 500"/>
        <xdr:cNvPicPr>
          <a:picLocks noChangeAspect="1" noChangeArrowheads="1"/>
        </xdr:cNvPicPr>
      </xdr:nvPicPr>
      <xdr:blipFill>
        <a:blip r:embed="rId56" cstate="email"/>
        <a:srcRect/>
        <a:stretch>
          <a:fillRect/>
        </a:stretch>
      </xdr:blipFill>
      <xdr:spPr>
        <a:xfrm>
          <a:off x="9525" y="10576877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44</xdr:row>
      <xdr:rowOff>9525</xdr:rowOff>
    </xdr:from>
    <xdr:to>
      <xdr:col>0</xdr:col>
      <xdr:colOff>1724025</xdr:colOff>
      <xdr:row>44</xdr:row>
      <xdr:rowOff>2219325</xdr:rowOff>
    </xdr:to>
    <xdr:pic>
      <xdr:nvPicPr>
        <xdr:cNvPr id="59" name="Picture 563"/>
        <xdr:cNvPicPr>
          <a:picLocks noChangeAspect="1" noChangeArrowheads="1"/>
        </xdr:cNvPicPr>
      </xdr:nvPicPr>
      <xdr:blipFill>
        <a:blip r:embed="rId57" cstate="email"/>
        <a:srcRect/>
        <a:stretch>
          <a:fillRect/>
        </a:stretch>
      </xdr:blipFill>
      <xdr:spPr>
        <a:xfrm>
          <a:off x="9525" y="9153207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45</xdr:row>
      <xdr:rowOff>9525</xdr:rowOff>
    </xdr:from>
    <xdr:to>
      <xdr:col>0</xdr:col>
      <xdr:colOff>1724025</xdr:colOff>
      <xdr:row>45</xdr:row>
      <xdr:rowOff>2219325</xdr:rowOff>
    </xdr:to>
    <xdr:pic>
      <xdr:nvPicPr>
        <xdr:cNvPr id="60" name="Picture 564"/>
        <xdr:cNvPicPr>
          <a:picLocks noChangeAspect="1" noChangeArrowheads="1"/>
        </xdr:cNvPicPr>
      </xdr:nvPicPr>
      <xdr:blipFill>
        <a:blip r:embed="rId58" cstate="email"/>
        <a:srcRect/>
        <a:stretch>
          <a:fillRect/>
        </a:stretch>
      </xdr:blipFill>
      <xdr:spPr>
        <a:xfrm>
          <a:off x="9525" y="93903800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46</xdr:row>
      <xdr:rowOff>9525</xdr:rowOff>
    </xdr:from>
    <xdr:to>
      <xdr:col>0</xdr:col>
      <xdr:colOff>1724025</xdr:colOff>
      <xdr:row>46</xdr:row>
      <xdr:rowOff>2219325</xdr:rowOff>
    </xdr:to>
    <xdr:pic>
      <xdr:nvPicPr>
        <xdr:cNvPr id="61" name="Picture 565"/>
        <xdr:cNvPicPr>
          <a:picLocks noChangeAspect="1" noChangeArrowheads="1"/>
        </xdr:cNvPicPr>
      </xdr:nvPicPr>
      <xdr:blipFill>
        <a:blip r:embed="rId59" cstate="email"/>
        <a:srcRect/>
        <a:stretch>
          <a:fillRect/>
        </a:stretch>
      </xdr:blipFill>
      <xdr:spPr>
        <a:xfrm>
          <a:off x="9525" y="96278700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47</xdr:row>
      <xdr:rowOff>9525</xdr:rowOff>
    </xdr:from>
    <xdr:to>
      <xdr:col>0</xdr:col>
      <xdr:colOff>1724025</xdr:colOff>
      <xdr:row>47</xdr:row>
      <xdr:rowOff>2219325</xdr:rowOff>
    </xdr:to>
    <xdr:pic>
      <xdr:nvPicPr>
        <xdr:cNvPr id="62" name="Picture 573"/>
        <xdr:cNvPicPr>
          <a:picLocks noChangeAspect="1" noChangeArrowheads="1"/>
        </xdr:cNvPicPr>
      </xdr:nvPicPr>
      <xdr:blipFill>
        <a:blip r:embed="rId60" cstate="email"/>
        <a:srcRect/>
        <a:stretch>
          <a:fillRect/>
        </a:stretch>
      </xdr:blipFill>
      <xdr:spPr>
        <a:xfrm>
          <a:off x="9525" y="98653600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54</xdr:row>
      <xdr:rowOff>9525</xdr:rowOff>
    </xdr:from>
    <xdr:to>
      <xdr:col>0</xdr:col>
      <xdr:colOff>1724025</xdr:colOff>
      <xdr:row>54</xdr:row>
      <xdr:rowOff>2219325</xdr:rowOff>
    </xdr:to>
    <xdr:pic>
      <xdr:nvPicPr>
        <xdr:cNvPr id="63" name="Picture 597"/>
        <xdr:cNvPicPr>
          <a:picLocks noChangeAspect="1" noChangeArrowheads="1"/>
        </xdr:cNvPicPr>
      </xdr:nvPicPr>
      <xdr:blipFill>
        <a:blip r:embed="rId61" cstate="email"/>
        <a:srcRect/>
        <a:stretch>
          <a:fillRect/>
        </a:stretch>
      </xdr:blipFill>
      <xdr:spPr>
        <a:xfrm>
          <a:off x="9525" y="11525567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9"/>
  <sheetViews>
    <sheetView tabSelected="1" zoomScale="83" zoomScaleNormal="83" workbookViewId="0">
      <pane ySplit="6" topLeftCell="A7" activePane="bottomLeft" state="frozen"/>
      <selection/>
      <selection pane="bottomLeft" activeCell="K7" sqref="K7:K68"/>
    </sheetView>
  </sheetViews>
  <sheetFormatPr defaultColWidth="9.16363636363636" defaultRowHeight="13"/>
  <cols>
    <col min="1" max="1" width="25.8363636363636" style="1" customWidth="1"/>
    <col min="2" max="4" width="12.8363636363636" style="2" customWidth="1" outlineLevel="1"/>
    <col min="5" max="5" width="17" style="2" customWidth="1" outlineLevel="1"/>
    <col min="6" max="6" width="15.5" style="2" customWidth="1"/>
    <col min="7" max="7" width="25.1636363636364" style="1" customWidth="1" outlineLevel="1"/>
    <col min="8" max="8" width="12.5" style="1" customWidth="1"/>
    <col min="9" max="9" width="14.5" style="1" customWidth="1"/>
    <col min="10" max="10" width="10.6636363636364" style="1" customWidth="1"/>
    <col min="11" max="11" width="9.16363636363636" style="3"/>
    <col min="12" max="12" width="15.6636363636364" style="4" customWidth="1"/>
    <col min="13" max="13" width="21" style="4" customWidth="1"/>
    <col min="14" max="14" width="9.16363636363636" style="5"/>
    <col min="15" max="15" width="12.1636363636364" style="6" customWidth="1"/>
    <col min="16" max="16" width="21.6636363636364" style="6" customWidth="1"/>
    <col min="17" max="17" width="12.1636363636364" style="7" customWidth="1"/>
    <col min="18" max="18" width="12.1636363636364" style="8" customWidth="1"/>
    <col min="19" max="19" width="20.8363636363636" style="8" customWidth="1"/>
    <col min="20" max="16384" width="9.16363636363636" style="1"/>
  </cols>
  <sheetData>
    <row r="1" spans="1:19">
      <c r="K1" s="9"/>
      <c r="L1" s="6"/>
      <c r="M1" s="6"/>
      <c r="N1" s="10"/>
    </row>
    <row r="2" spans="1:19">
      <c r="K2" s="9"/>
      <c r="L2" s="6"/>
      <c r="M2" s="6"/>
      <c r="N2" s="10"/>
    </row>
    <row r="3" spans="1:19">
      <c r="K3" s="9"/>
      <c r="L3" s="6"/>
      <c r="M3" s="11"/>
      <c r="N3" s="12"/>
      <c r="O3" s="11"/>
      <c r="P3" s="11"/>
      <c r="Q3" s="13"/>
      <c r="R3" s="14"/>
      <c r="S3" s="14"/>
    </row>
    <row r="4" spans="1:19">
      <c r="K4" s="9"/>
      <c r="L4" s="6"/>
      <c r="M4" s="11"/>
      <c r="N4" s="12"/>
      <c r="O4" s="11"/>
      <c r="P4" s="11"/>
      <c r="Q4" s="15"/>
      <c r="R4" s="16"/>
      <c r="S4" s="16"/>
    </row>
    <row r="5" ht="15" spans="1:19">
      <c r="K5" s="17"/>
      <c r="L5" s="18"/>
      <c r="M5" s="18"/>
      <c r="N5" s="19"/>
      <c r="O5" s="18"/>
      <c r="P5" s="18"/>
      <c r="Q5" s="20"/>
      <c r="R5" s="21"/>
      <c r="S5" s="21"/>
    </row>
    <row r="6" ht="42" spans="1:19">
      <c r="A6" s="22" t="s">
        <v>0</v>
      </c>
      <c r="B6" s="22" t="s">
        <v>1</v>
      </c>
      <c r="C6" s="22" t="s">
        <v>2</v>
      </c>
      <c r="D6" s="22" t="s">
        <v>3</v>
      </c>
      <c r="E6" s="22" t="s">
        <v>4</v>
      </c>
      <c r="F6" s="23" t="s">
        <v>5</v>
      </c>
      <c r="G6" s="22" t="s">
        <v>6</v>
      </c>
      <c r="H6" s="22" t="s">
        <v>7</v>
      </c>
      <c r="I6" s="22" t="s">
        <v>8</v>
      </c>
      <c r="J6" s="22" t="s">
        <v>9</v>
      </c>
      <c r="K6" s="24" t="s">
        <v>10</v>
      </c>
      <c r="L6" s="22" t="s">
        <v>11</v>
      </c>
      <c r="M6" s="22" t="s">
        <v>12</v>
      </c>
      <c r="N6" s="22" t="s">
        <v>13</v>
      </c>
      <c r="O6" s="22" t="s">
        <v>14</v>
      </c>
      <c r="P6" s="22" t="s">
        <v>15</v>
      </c>
      <c r="Q6" s="25"/>
      <c r="R6" s="25"/>
      <c r="S6" s="25"/>
    </row>
    <row r="7" ht="186.75" customHeight="1" spans="1:19">
      <c r="A7" s="26"/>
      <c r="B7" s="27" t="s">
        <v>16</v>
      </c>
      <c r="C7" s="28" t="s">
        <v>17</v>
      </c>
      <c r="D7" s="28" t="s">
        <v>18</v>
      </c>
      <c r="E7" s="27" t="s">
        <v>19</v>
      </c>
      <c r="F7" s="27" t="s">
        <v>20</v>
      </c>
      <c r="G7" s="28" t="s">
        <v>21</v>
      </c>
      <c r="H7" s="28" t="s">
        <v>22</v>
      </c>
      <c r="I7" s="28" t="s">
        <v>23</v>
      </c>
      <c r="J7" s="28" t="s">
        <v>24</v>
      </c>
      <c r="K7" s="29">
        <v>33</v>
      </c>
      <c r="L7" s="30">
        <f t="shared" ref="L7:L55" si="0">O7/N7</f>
        <v>604.166666666667</v>
      </c>
      <c r="M7" s="30">
        <f t="shared" ref="M7:M55" si="1">L7*K7</f>
        <v>19937.5</v>
      </c>
      <c r="N7" s="31">
        <v>2.4</v>
      </c>
      <c r="O7" s="32">
        <v>1450</v>
      </c>
      <c r="P7" s="33">
        <f t="shared" ref="P7:P55" si="2">O7*K7</f>
        <v>47850</v>
      </c>
      <c r="Q7" s="34"/>
      <c r="R7" s="35"/>
      <c r="S7" s="35"/>
    </row>
    <row r="8" ht="186.75" customHeight="1" spans="1:19">
      <c r="A8" s="26"/>
      <c r="B8" s="27" t="s">
        <v>16</v>
      </c>
      <c r="C8" s="28" t="s">
        <v>17</v>
      </c>
      <c r="D8" s="28" t="s">
        <v>18</v>
      </c>
      <c r="E8" s="27" t="s">
        <v>25</v>
      </c>
      <c r="F8" s="27" t="s">
        <v>26</v>
      </c>
      <c r="G8" s="28" t="s">
        <v>27</v>
      </c>
      <c r="H8" s="28" t="s">
        <v>28</v>
      </c>
      <c r="I8" s="28" t="s">
        <v>23</v>
      </c>
      <c r="J8" s="28" t="s">
        <v>29</v>
      </c>
      <c r="K8" s="29">
        <v>19</v>
      </c>
      <c r="L8" s="30">
        <f t="shared" si="0"/>
        <v>541.666666666667</v>
      </c>
      <c r="M8" s="30">
        <f t="shared" si="1"/>
        <v>10291.6666666667</v>
      </c>
      <c r="N8" s="31">
        <v>2.4</v>
      </c>
      <c r="O8" s="32">
        <v>1300</v>
      </c>
      <c r="P8" s="33">
        <f t="shared" si="2"/>
        <v>24700</v>
      </c>
      <c r="Q8" s="34"/>
      <c r="R8" s="35"/>
      <c r="S8" s="35"/>
    </row>
    <row r="9" ht="186.75" customHeight="1" spans="1:19">
      <c r="A9" s="26"/>
      <c r="B9" s="27" t="s">
        <v>16</v>
      </c>
      <c r="C9" s="28" t="s">
        <v>17</v>
      </c>
      <c r="D9" s="28" t="s">
        <v>18</v>
      </c>
      <c r="E9" s="27" t="s">
        <v>25</v>
      </c>
      <c r="F9" s="27" t="s">
        <v>26</v>
      </c>
      <c r="G9" s="28" t="s">
        <v>30</v>
      </c>
      <c r="H9" s="28" t="s">
        <v>28</v>
      </c>
      <c r="I9" s="28" t="s">
        <v>23</v>
      </c>
      <c r="J9" s="28" t="s">
        <v>31</v>
      </c>
      <c r="K9" s="29">
        <v>19</v>
      </c>
      <c r="L9" s="30">
        <f t="shared" si="0"/>
        <v>541.666666666667</v>
      </c>
      <c r="M9" s="30">
        <f t="shared" si="1"/>
        <v>10291.6666666667</v>
      </c>
      <c r="N9" s="31">
        <v>2.4</v>
      </c>
      <c r="O9" s="32">
        <v>1300</v>
      </c>
      <c r="P9" s="33">
        <f t="shared" si="2"/>
        <v>24700</v>
      </c>
      <c r="Q9" s="34"/>
      <c r="R9" s="35"/>
      <c r="S9" s="35"/>
    </row>
    <row r="10" ht="187" customHeight="1" spans="1:19">
      <c r="A10" s="26"/>
      <c r="B10" s="27" t="s">
        <v>16</v>
      </c>
      <c r="C10" s="28" t="s">
        <v>17</v>
      </c>
      <c r="D10" s="28" t="s">
        <v>18</v>
      </c>
      <c r="E10" s="27" t="s">
        <v>25</v>
      </c>
      <c r="F10" s="27" t="s">
        <v>26</v>
      </c>
      <c r="G10" s="28" t="s">
        <v>32</v>
      </c>
      <c r="H10" s="28" t="s">
        <v>33</v>
      </c>
      <c r="I10" s="28" t="s">
        <v>23</v>
      </c>
      <c r="J10" s="28" t="s">
        <v>31</v>
      </c>
      <c r="K10" s="29">
        <v>24</v>
      </c>
      <c r="L10" s="30">
        <f t="shared" si="0"/>
        <v>687.5</v>
      </c>
      <c r="M10" s="30">
        <f t="shared" si="1"/>
        <v>16500</v>
      </c>
      <c r="N10" s="31">
        <v>2.4</v>
      </c>
      <c r="O10" s="32">
        <v>1650</v>
      </c>
      <c r="P10" s="33">
        <f t="shared" si="2"/>
        <v>39600</v>
      </c>
      <c r="Q10" s="34"/>
      <c r="R10" s="35"/>
      <c r="S10" s="35"/>
    </row>
    <row r="11" ht="186.75" customHeight="1" spans="1:19">
      <c r="A11" s="26"/>
      <c r="B11" s="27" t="s">
        <v>16</v>
      </c>
      <c r="C11" s="28" t="s">
        <v>17</v>
      </c>
      <c r="D11" s="28" t="s">
        <v>18</v>
      </c>
      <c r="E11" s="27" t="s">
        <v>34</v>
      </c>
      <c r="F11" s="27" t="s">
        <v>20</v>
      </c>
      <c r="G11" s="28" t="s">
        <v>35</v>
      </c>
      <c r="H11" s="28" t="s">
        <v>36</v>
      </c>
      <c r="I11" s="28" t="s">
        <v>23</v>
      </c>
      <c r="J11" s="28" t="s">
        <v>31</v>
      </c>
      <c r="K11" s="29">
        <v>14</v>
      </c>
      <c r="L11" s="30">
        <f t="shared" si="0"/>
        <v>604.166666666667</v>
      </c>
      <c r="M11" s="30">
        <f t="shared" si="1"/>
        <v>8458.33333333333</v>
      </c>
      <c r="N11" s="31">
        <v>2.4</v>
      </c>
      <c r="O11" s="32">
        <v>1450</v>
      </c>
      <c r="P11" s="33">
        <f t="shared" si="2"/>
        <v>20300</v>
      </c>
      <c r="Q11" s="34"/>
      <c r="R11" s="35"/>
      <c r="S11" s="35"/>
    </row>
    <row r="12" ht="186.75" customHeight="1" spans="1:19">
      <c r="A12" s="26"/>
      <c r="B12" s="27" t="s">
        <v>16</v>
      </c>
      <c r="C12" s="28" t="s">
        <v>17</v>
      </c>
      <c r="D12" s="28" t="s">
        <v>18</v>
      </c>
      <c r="E12" s="27" t="s">
        <v>34</v>
      </c>
      <c r="F12" s="27" t="s">
        <v>37</v>
      </c>
      <c r="G12" s="28" t="s">
        <v>38</v>
      </c>
      <c r="H12" s="28" t="s">
        <v>39</v>
      </c>
      <c r="I12" s="28" t="s">
        <v>23</v>
      </c>
      <c r="J12" s="28" t="s">
        <v>31</v>
      </c>
      <c r="K12" s="29">
        <v>3</v>
      </c>
      <c r="L12" s="30">
        <f t="shared" si="0"/>
        <v>387.5</v>
      </c>
      <c r="M12" s="30">
        <f t="shared" si="1"/>
        <v>1162.5</v>
      </c>
      <c r="N12" s="31">
        <v>2.4</v>
      </c>
      <c r="O12" s="32">
        <v>930</v>
      </c>
      <c r="P12" s="33">
        <f t="shared" si="2"/>
        <v>2790</v>
      </c>
      <c r="Q12" s="34"/>
      <c r="R12" s="35"/>
      <c r="S12" s="35"/>
    </row>
    <row r="13" ht="186.75" customHeight="1" spans="1:19">
      <c r="A13" s="26"/>
      <c r="B13" s="27" t="s">
        <v>16</v>
      </c>
      <c r="C13" s="28" t="s">
        <v>17</v>
      </c>
      <c r="D13" s="28" t="s">
        <v>18</v>
      </c>
      <c r="E13" s="27" t="s">
        <v>34</v>
      </c>
      <c r="F13" s="27" t="s">
        <v>37</v>
      </c>
      <c r="G13" s="28" t="s">
        <v>40</v>
      </c>
      <c r="H13" s="28" t="s">
        <v>39</v>
      </c>
      <c r="I13" s="28" t="s">
        <v>23</v>
      </c>
      <c r="J13" s="28" t="s">
        <v>41</v>
      </c>
      <c r="K13" s="29">
        <v>5</v>
      </c>
      <c r="L13" s="30">
        <f t="shared" si="0"/>
        <v>387.5</v>
      </c>
      <c r="M13" s="30">
        <f t="shared" si="1"/>
        <v>1937.5</v>
      </c>
      <c r="N13" s="31">
        <v>2.4</v>
      </c>
      <c r="O13" s="32">
        <v>930</v>
      </c>
      <c r="P13" s="33">
        <f t="shared" si="2"/>
        <v>4650</v>
      </c>
      <c r="Q13" s="34"/>
      <c r="R13" s="35"/>
      <c r="S13" s="35"/>
    </row>
    <row r="14" ht="186.75" customHeight="1" spans="1:19">
      <c r="A14" s="26"/>
      <c r="B14" s="27" t="s">
        <v>16</v>
      </c>
      <c r="C14" s="28" t="s">
        <v>17</v>
      </c>
      <c r="D14" s="28" t="s">
        <v>18</v>
      </c>
      <c r="E14" s="27" t="s">
        <v>42</v>
      </c>
      <c r="F14" s="27" t="s">
        <v>43</v>
      </c>
      <c r="G14" s="28" t="s">
        <v>44</v>
      </c>
      <c r="H14" s="28" t="s">
        <v>45</v>
      </c>
      <c r="I14" s="28" t="s">
        <v>46</v>
      </c>
      <c r="J14" s="28" t="s">
        <v>47</v>
      </c>
      <c r="K14" s="36">
        <v>1</v>
      </c>
      <c r="L14" s="30">
        <f t="shared" si="0"/>
        <v>937.5</v>
      </c>
      <c r="M14" s="30">
        <f t="shared" si="1"/>
        <v>937.5</v>
      </c>
      <c r="N14" s="31">
        <v>2.4</v>
      </c>
      <c r="O14" s="32">
        <v>2250</v>
      </c>
      <c r="P14" s="33">
        <f t="shared" si="2"/>
        <v>2250</v>
      </c>
      <c r="Q14" s="34"/>
      <c r="R14" s="35"/>
      <c r="S14" s="35"/>
    </row>
    <row r="15" ht="186.75" customHeight="1" spans="1:19">
      <c r="A15" s="26"/>
      <c r="B15" s="27" t="s">
        <v>16</v>
      </c>
      <c r="C15" s="28" t="s">
        <v>17</v>
      </c>
      <c r="D15" s="28" t="s">
        <v>18</v>
      </c>
      <c r="E15" s="27" t="s">
        <v>48</v>
      </c>
      <c r="F15" s="27" t="s">
        <v>49</v>
      </c>
      <c r="G15" s="28" t="s">
        <v>50</v>
      </c>
      <c r="H15" s="28" t="s">
        <v>51</v>
      </c>
      <c r="I15" s="28" t="s">
        <v>52</v>
      </c>
      <c r="J15" s="28" t="s">
        <v>53</v>
      </c>
      <c r="K15" s="29">
        <v>4</v>
      </c>
      <c r="L15" s="30">
        <f t="shared" si="0"/>
        <v>937.5</v>
      </c>
      <c r="M15" s="30">
        <f t="shared" si="1"/>
        <v>3750</v>
      </c>
      <c r="N15" s="31">
        <v>2.4</v>
      </c>
      <c r="O15" s="32">
        <v>2250</v>
      </c>
      <c r="P15" s="33">
        <f t="shared" si="2"/>
        <v>9000</v>
      </c>
      <c r="Q15" s="34"/>
      <c r="R15" s="35"/>
      <c r="S15" s="35"/>
    </row>
    <row r="16" ht="186.75" customHeight="1" spans="1:19">
      <c r="A16" s="26"/>
      <c r="B16" s="27" t="s">
        <v>16</v>
      </c>
      <c r="C16" s="28" t="s">
        <v>17</v>
      </c>
      <c r="D16" s="28" t="s">
        <v>18</v>
      </c>
      <c r="E16" s="27" t="s">
        <v>48</v>
      </c>
      <c r="F16" s="27" t="s">
        <v>54</v>
      </c>
      <c r="G16" s="28" t="s">
        <v>55</v>
      </c>
      <c r="H16" s="28" t="s">
        <v>56</v>
      </c>
      <c r="I16" s="28" t="s">
        <v>57</v>
      </c>
      <c r="J16" s="28" t="s">
        <v>41</v>
      </c>
      <c r="K16" s="29">
        <v>25</v>
      </c>
      <c r="L16" s="30">
        <f t="shared" si="0"/>
        <v>687.5</v>
      </c>
      <c r="M16" s="30">
        <f t="shared" si="1"/>
        <v>17187.5</v>
      </c>
      <c r="N16" s="31">
        <v>2.4</v>
      </c>
      <c r="O16" s="32">
        <v>1650</v>
      </c>
      <c r="P16" s="33">
        <f t="shared" si="2"/>
        <v>41250</v>
      </c>
      <c r="Q16" s="34"/>
      <c r="R16" s="35"/>
      <c r="S16" s="35"/>
    </row>
    <row r="17" ht="186.75" customHeight="1" spans="1:19">
      <c r="A17" s="26"/>
      <c r="B17" s="27" t="s">
        <v>16</v>
      </c>
      <c r="C17" s="28" t="s">
        <v>17</v>
      </c>
      <c r="D17" s="28" t="s">
        <v>18</v>
      </c>
      <c r="E17" s="27" t="s">
        <v>48</v>
      </c>
      <c r="F17" s="27" t="s">
        <v>58</v>
      </c>
      <c r="G17" s="28" t="s">
        <v>59</v>
      </c>
      <c r="H17" s="28" t="s">
        <v>60</v>
      </c>
      <c r="I17" s="28" t="s">
        <v>57</v>
      </c>
      <c r="J17" s="28" t="s">
        <v>41</v>
      </c>
      <c r="K17" s="29">
        <v>24</v>
      </c>
      <c r="L17" s="30">
        <f t="shared" si="0"/>
        <v>770.833333333333</v>
      </c>
      <c r="M17" s="30">
        <f t="shared" si="1"/>
        <v>18500</v>
      </c>
      <c r="N17" s="31">
        <v>2.4</v>
      </c>
      <c r="O17" s="32">
        <v>1850</v>
      </c>
      <c r="P17" s="33">
        <f t="shared" si="2"/>
        <v>44400</v>
      </c>
      <c r="Q17" s="34"/>
      <c r="R17" s="35"/>
      <c r="S17" s="35"/>
    </row>
    <row r="18" ht="186.75" customHeight="1" spans="1:19">
      <c r="A18" s="26"/>
      <c r="B18" s="27" t="s">
        <v>16</v>
      </c>
      <c r="C18" s="28" t="s">
        <v>17</v>
      </c>
      <c r="D18" s="28" t="s">
        <v>18</v>
      </c>
      <c r="E18" s="27" t="s">
        <v>19</v>
      </c>
      <c r="F18" s="27" t="s">
        <v>61</v>
      </c>
      <c r="G18" s="28" t="s">
        <v>62</v>
      </c>
      <c r="H18" s="28" t="s">
        <v>63</v>
      </c>
      <c r="I18" s="28" t="s">
        <v>64</v>
      </c>
      <c r="J18" s="28" t="s">
        <v>65</v>
      </c>
      <c r="K18" s="29">
        <v>1</v>
      </c>
      <c r="L18" s="30">
        <f t="shared" si="0"/>
        <v>520.833333333333</v>
      </c>
      <c r="M18" s="30">
        <f t="shared" si="1"/>
        <v>520.833333333333</v>
      </c>
      <c r="N18" s="31">
        <v>2.4</v>
      </c>
      <c r="O18" s="32">
        <v>1250</v>
      </c>
      <c r="P18" s="33">
        <f t="shared" si="2"/>
        <v>1250</v>
      </c>
      <c r="Q18" s="34"/>
      <c r="R18" s="35"/>
      <c r="S18" s="35"/>
    </row>
    <row r="19" ht="186.75" customHeight="1" spans="1:19">
      <c r="A19" s="26"/>
      <c r="B19" s="27" t="s">
        <v>16</v>
      </c>
      <c r="C19" s="28" t="s">
        <v>17</v>
      </c>
      <c r="D19" s="28" t="s">
        <v>18</v>
      </c>
      <c r="E19" s="27" t="s">
        <v>19</v>
      </c>
      <c r="F19" s="27" t="s">
        <v>61</v>
      </c>
      <c r="G19" s="28" t="s">
        <v>66</v>
      </c>
      <c r="H19" s="28" t="s">
        <v>63</v>
      </c>
      <c r="I19" s="28" t="s">
        <v>64</v>
      </c>
      <c r="J19" s="28" t="s">
        <v>29</v>
      </c>
      <c r="K19" s="29">
        <v>1</v>
      </c>
      <c r="L19" s="30">
        <f t="shared" si="0"/>
        <v>520.833333333333</v>
      </c>
      <c r="M19" s="30">
        <f t="shared" si="1"/>
        <v>520.833333333333</v>
      </c>
      <c r="N19" s="31">
        <v>2.4</v>
      </c>
      <c r="O19" s="32">
        <v>1250</v>
      </c>
      <c r="P19" s="33">
        <f t="shared" si="2"/>
        <v>1250</v>
      </c>
      <c r="Q19" s="34"/>
      <c r="R19" s="35"/>
      <c r="S19" s="35"/>
    </row>
    <row r="20" ht="186.75" customHeight="1" spans="1:19">
      <c r="A20" s="26"/>
      <c r="B20" s="27" t="s">
        <v>16</v>
      </c>
      <c r="C20" s="28" t="s">
        <v>17</v>
      </c>
      <c r="D20" s="28" t="s">
        <v>18</v>
      </c>
      <c r="E20" s="27" t="s">
        <v>19</v>
      </c>
      <c r="F20" s="27" t="s">
        <v>67</v>
      </c>
      <c r="G20" s="28" t="s">
        <v>68</v>
      </c>
      <c r="H20" s="28" t="s">
        <v>69</v>
      </c>
      <c r="I20" s="28" t="s">
        <v>70</v>
      </c>
      <c r="J20" s="28" t="s">
        <v>71</v>
      </c>
      <c r="K20" s="29">
        <v>1</v>
      </c>
      <c r="L20" s="30">
        <f t="shared" si="0"/>
        <v>520.833333333333</v>
      </c>
      <c r="M20" s="30">
        <f t="shared" si="1"/>
        <v>520.833333333333</v>
      </c>
      <c r="N20" s="31">
        <v>2.4</v>
      </c>
      <c r="O20" s="32">
        <v>1250</v>
      </c>
      <c r="P20" s="33">
        <f t="shared" si="2"/>
        <v>1250</v>
      </c>
      <c r="Q20" s="34"/>
      <c r="R20" s="35"/>
      <c r="S20" s="35"/>
    </row>
    <row r="21" ht="186.75" customHeight="1" spans="1:19">
      <c r="A21" s="26"/>
      <c r="B21" s="27" t="s">
        <v>16</v>
      </c>
      <c r="C21" s="28" t="s">
        <v>17</v>
      </c>
      <c r="D21" s="28" t="s">
        <v>18</v>
      </c>
      <c r="E21" s="27" t="s">
        <v>19</v>
      </c>
      <c r="F21" s="27" t="s">
        <v>67</v>
      </c>
      <c r="G21" s="28" t="s">
        <v>72</v>
      </c>
      <c r="H21" s="28" t="s">
        <v>69</v>
      </c>
      <c r="I21" s="28" t="s">
        <v>70</v>
      </c>
      <c r="J21" s="28" t="s">
        <v>41</v>
      </c>
      <c r="K21" s="29">
        <v>1</v>
      </c>
      <c r="L21" s="30">
        <f t="shared" si="0"/>
        <v>520.833333333333</v>
      </c>
      <c r="M21" s="30">
        <f t="shared" si="1"/>
        <v>520.833333333333</v>
      </c>
      <c r="N21" s="31">
        <v>2.4</v>
      </c>
      <c r="O21" s="32">
        <v>1250</v>
      </c>
      <c r="P21" s="33">
        <f t="shared" si="2"/>
        <v>1250</v>
      </c>
      <c r="Q21" s="34"/>
      <c r="R21" s="35"/>
      <c r="S21" s="35"/>
    </row>
    <row r="22" ht="186.75" customHeight="1" spans="1:19">
      <c r="A22" s="26"/>
      <c r="B22" s="27" t="s">
        <v>16</v>
      </c>
      <c r="C22" s="28" t="s">
        <v>17</v>
      </c>
      <c r="D22" s="28" t="s">
        <v>18</v>
      </c>
      <c r="E22" s="27" t="s">
        <v>19</v>
      </c>
      <c r="F22" s="27" t="s">
        <v>20</v>
      </c>
      <c r="G22" s="28" t="s">
        <v>73</v>
      </c>
      <c r="H22" s="28" t="s">
        <v>74</v>
      </c>
      <c r="I22" s="28" t="s">
        <v>23</v>
      </c>
      <c r="J22" s="28" t="s">
        <v>75</v>
      </c>
      <c r="K22" s="29">
        <v>25</v>
      </c>
      <c r="L22" s="30">
        <f t="shared" si="0"/>
        <v>645.833333333333</v>
      </c>
      <c r="M22" s="30">
        <f t="shared" si="1"/>
        <v>16145.8333333333</v>
      </c>
      <c r="N22" s="31">
        <v>2.4</v>
      </c>
      <c r="O22" s="32">
        <v>1550</v>
      </c>
      <c r="P22" s="33">
        <f t="shared" si="2"/>
        <v>38750</v>
      </c>
      <c r="Q22" s="34"/>
      <c r="R22" s="35"/>
      <c r="S22" s="35"/>
    </row>
    <row r="23" ht="186.75" customHeight="1" spans="1:19">
      <c r="A23" s="26"/>
      <c r="B23" s="27" t="s">
        <v>16</v>
      </c>
      <c r="C23" s="28" t="s">
        <v>17</v>
      </c>
      <c r="D23" s="28" t="s">
        <v>18</v>
      </c>
      <c r="E23" s="27" t="s">
        <v>19</v>
      </c>
      <c r="F23" s="27" t="s">
        <v>20</v>
      </c>
      <c r="G23" s="28" t="s">
        <v>76</v>
      </c>
      <c r="H23" s="28" t="s">
        <v>74</v>
      </c>
      <c r="I23" s="28" t="s">
        <v>23</v>
      </c>
      <c r="J23" s="28" t="s">
        <v>41</v>
      </c>
      <c r="K23" s="29">
        <v>31</v>
      </c>
      <c r="L23" s="30">
        <f t="shared" si="0"/>
        <v>645.833333333333</v>
      </c>
      <c r="M23" s="30">
        <f t="shared" si="1"/>
        <v>20020.8333333333</v>
      </c>
      <c r="N23" s="31">
        <v>2.4</v>
      </c>
      <c r="O23" s="32">
        <v>1550</v>
      </c>
      <c r="P23" s="33">
        <f t="shared" si="2"/>
        <v>48050</v>
      </c>
      <c r="Q23" s="34"/>
      <c r="R23" s="35"/>
      <c r="S23" s="35"/>
    </row>
    <row r="24" ht="186.75" customHeight="1" spans="1:19">
      <c r="A24" s="26"/>
      <c r="B24" s="27" t="s">
        <v>16</v>
      </c>
      <c r="C24" s="28" t="s">
        <v>17</v>
      </c>
      <c r="D24" s="28" t="s">
        <v>18</v>
      </c>
      <c r="E24" s="27" t="s">
        <v>19</v>
      </c>
      <c r="F24" s="27" t="s">
        <v>20</v>
      </c>
      <c r="G24" s="28" t="s">
        <v>77</v>
      </c>
      <c r="H24" s="28" t="s">
        <v>74</v>
      </c>
      <c r="I24" s="28" t="s">
        <v>78</v>
      </c>
      <c r="J24" s="28" t="s">
        <v>79</v>
      </c>
      <c r="K24" s="29">
        <v>5</v>
      </c>
      <c r="L24" s="30">
        <f t="shared" si="0"/>
        <v>687.5</v>
      </c>
      <c r="M24" s="30">
        <f t="shared" si="1"/>
        <v>3437.5</v>
      </c>
      <c r="N24" s="31">
        <v>2.4</v>
      </c>
      <c r="O24" s="32">
        <v>1650</v>
      </c>
      <c r="P24" s="33">
        <f t="shared" si="2"/>
        <v>8250</v>
      </c>
      <c r="Q24" s="34"/>
      <c r="R24" s="35"/>
      <c r="S24" s="35"/>
    </row>
    <row r="25" ht="186.75" customHeight="1" spans="1:19">
      <c r="A25" s="26"/>
      <c r="B25" s="27" t="s">
        <v>16</v>
      </c>
      <c r="C25" s="28" t="s">
        <v>17</v>
      </c>
      <c r="D25" s="28" t="s">
        <v>18</v>
      </c>
      <c r="E25" s="27" t="s">
        <v>19</v>
      </c>
      <c r="F25" s="27" t="s">
        <v>20</v>
      </c>
      <c r="G25" s="28" t="s">
        <v>80</v>
      </c>
      <c r="H25" s="28" t="s">
        <v>81</v>
      </c>
      <c r="I25" s="28" t="s">
        <v>23</v>
      </c>
      <c r="J25" s="28" t="s">
        <v>41</v>
      </c>
      <c r="K25" s="29">
        <v>28</v>
      </c>
      <c r="L25" s="30">
        <f t="shared" si="0"/>
        <v>479.166666666667</v>
      </c>
      <c r="M25" s="30">
        <f t="shared" si="1"/>
        <v>13416.6666666667</v>
      </c>
      <c r="N25" s="31">
        <v>2.4</v>
      </c>
      <c r="O25" s="32">
        <v>1150</v>
      </c>
      <c r="P25" s="33">
        <f t="shared" si="2"/>
        <v>32200</v>
      </c>
      <c r="Q25" s="34"/>
      <c r="R25" s="35"/>
      <c r="S25" s="35"/>
    </row>
    <row r="26" ht="186.75" customHeight="1" spans="1:19">
      <c r="A26" s="26"/>
      <c r="B26" s="27" t="s">
        <v>16</v>
      </c>
      <c r="C26" s="28" t="s">
        <v>17</v>
      </c>
      <c r="D26" s="28" t="s">
        <v>18</v>
      </c>
      <c r="E26" s="27" t="s">
        <v>19</v>
      </c>
      <c r="F26" s="27" t="s">
        <v>20</v>
      </c>
      <c r="G26" s="28" t="s">
        <v>82</v>
      </c>
      <c r="H26" s="28" t="s">
        <v>83</v>
      </c>
      <c r="I26" s="28" t="s">
        <v>23</v>
      </c>
      <c r="J26" s="28" t="s">
        <v>41</v>
      </c>
      <c r="K26" s="29">
        <v>32</v>
      </c>
      <c r="L26" s="30">
        <f t="shared" si="0"/>
        <v>479.166666666667</v>
      </c>
      <c r="M26" s="30">
        <f t="shared" si="1"/>
        <v>15333.3333333333</v>
      </c>
      <c r="N26" s="31">
        <v>2.4</v>
      </c>
      <c r="O26" s="32">
        <v>1150</v>
      </c>
      <c r="P26" s="33">
        <f t="shared" si="2"/>
        <v>36800</v>
      </c>
      <c r="Q26" s="34"/>
      <c r="R26" s="35"/>
      <c r="S26" s="35"/>
    </row>
    <row r="27" ht="186.75" customHeight="1" spans="1:19">
      <c r="A27" s="26"/>
      <c r="B27" s="27" t="s">
        <v>16</v>
      </c>
      <c r="C27" s="28" t="s">
        <v>17</v>
      </c>
      <c r="D27" s="28" t="s">
        <v>18</v>
      </c>
      <c r="E27" s="27" t="s">
        <v>34</v>
      </c>
      <c r="F27" s="27" t="s">
        <v>84</v>
      </c>
      <c r="G27" s="28" t="s">
        <v>85</v>
      </c>
      <c r="H27" s="28" t="s">
        <v>86</v>
      </c>
      <c r="I27" s="28" t="s">
        <v>87</v>
      </c>
      <c r="J27" s="28" t="s">
        <v>88</v>
      </c>
      <c r="K27" s="29">
        <v>1</v>
      </c>
      <c r="L27" s="30">
        <f t="shared" si="0"/>
        <v>604.166666666667</v>
      </c>
      <c r="M27" s="30">
        <f t="shared" si="1"/>
        <v>604.166666666667</v>
      </c>
      <c r="N27" s="31">
        <v>2.4</v>
      </c>
      <c r="O27" s="32">
        <v>1450</v>
      </c>
      <c r="P27" s="33">
        <f t="shared" si="2"/>
        <v>1450</v>
      </c>
      <c r="Q27" s="34"/>
      <c r="R27" s="35"/>
      <c r="S27" s="35"/>
    </row>
    <row r="28" ht="186.75" customHeight="1" spans="1:19">
      <c r="A28" s="26"/>
      <c r="B28" s="27" t="s">
        <v>16</v>
      </c>
      <c r="C28" s="28" t="s">
        <v>17</v>
      </c>
      <c r="D28" s="28" t="s">
        <v>18</v>
      </c>
      <c r="E28" s="27" t="s">
        <v>34</v>
      </c>
      <c r="F28" s="27" t="s">
        <v>89</v>
      </c>
      <c r="G28" s="28" t="s">
        <v>90</v>
      </c>
      <c r="H28" s="28" t="s">
        <v>91</v>
      </c>
      <c r="I28" s="28" t="s">
        <v>92</v>
      </c>
      <c r="J28" s="28" t="s">
        <v>93</v>
      </c>
      <c r="K28" s="29">
        <v>5</v>
      </c>
      <c r="L28" s="30">
        <f t="shared" si="0"/>
        <v>1187.5</v>
      </c>
      <c r="M28" s="30">
        <f t="shared" si="1"/>
        <v>5937.5</v>
      </c>
      <c r="N28" s="31">
        <v>2.4</v>
      </c>
      <c r="O28" s="32">
        <v>2850</v>
      </c>
      <c r="P28" s="33">
        <f t="shared" si="2"/>
        <v>14250</v>
      </c>
      <c r="Q28" s="34"/>
      <c r="R28" s="35"/>
      <c r="S28" s="35"/>
    </row>
    <row r="29" ht="187" customHeight="1" spans="1:19">
      <c r="A29" s="26"/>
      <c r="B29" s="27" t="s">
        <v>16</v>
      </c>
      <c r="C29" s="28" t="s">
        <v>17</v>
      </c>
      <c r="D29" s="28" t="s">
        <v>18</v>
      </c>
      <c r="E29" s="27" t="s">
        <v>34</v>
      </c>
      <c r="F29" s="27" t="s">
        <v>94</v>
      </c>
      <c r="G29" s="28" t="s">
        <v>95</v>
      </c>
      <c r="H29" s="28" t="s">
        <v>91</v>
      </c>
      <c r="I29" s="28" t="s">
        <v>96</v>
      </c>
      <c r="J29" s="28" t="s">
        <v>88</v>
      </c>
      <c r="K29" s="29">
        <v>3</v>
      </c>
      <c r="L29" s="30">
        <f t="shared" si="0"/>
        <v>1187.5</v>
      </c>
      <c r="M29" s="30">
        <f t="shared" si="1"/>
        <v>3562.5</v>
      </c>
      <c r="N29" s="31">
        <v>2.4</v>
      </c>
      <c r="O29" s="32">
        <v>2850</v>
      </c>
      <c r="P29" s="33">
        <f t="shared" si="2"/>
        <v>8550</v>
      </c>
      <c r="Q29" s="34"/>
      <c r="R29" s="35"/>
      <c r="S29" s="35"/>
    </row>
    <row r="30" ht="186.75" customHeight="1" spans="1:19">
      <c r="A30" s="26"/>
      <c r="B30" s="27" t="s">
        <v>16</v>
      </c>
      <c r="C30" s="28" t="s">
        <v>17</v>
      </c>
      <c r="D30" s="28" t="s">
        <v>18</v>
      </c>
      <c r="E30" s="27" t="s">
        <v>34</v>
      </c>
      <c r="F30" s="27" t="s">
        <v>97</v>
      </c>
      <c r="G30" s="28" t="s">
        <v>98</v>
      </c>
      <c r="H30" s="28" t="s">
        <v>99</v>
      </c>
      <c r="I30" s="28" t="s">
        <v>100</v>
      </c>
      <c r="J30" s="28" t="s">
        <v>101</v>
      </c>
      <c r="K30" s="29">
        <v>3</v>
      </c>
      <c r="L30" s="30">
        <f t="shared" si="0"/>
        <v>1229.16666666667</v>
      </c>
      <c r="M30" s="30">
        <f t="shared" si="1"/>
        <v>3687.5</v>
      </c>
      <c r="N30" s="31">
        <v>2.4</v>
      </c>
      <c r="O30" s="32">
        <v>2950</v>
      </c>
      <c r="P30" s="33">
        <f t="shared" si="2"/>
        <v>8850</v>
      </c>
      <c r="Q30" s="34"/>
      <c r="R30" s="35"/>
      <c r="S30" s="35"/>
    </row>
    <row r="31" ht="186.75" customHeight="1" spans="1:19">
      <c r="A31" s="26"/>
      <c r="B31" s="27" t="s">
        <v>16</v>
      </c>
      <c r="C31" s="28" t="s">
        <v>17</v>
      </c>
      <c r="D31" s="28" t="s">
        <v>18</v>
      </c>
      <c r="E31" s="27" t="s">
        <v>34</v>
      </c>
      <c r="F31" s="27" t="s">
        <v>102</v>
      </c>
      <c r="G31" s="28" t="s">
        <v>103</v>
      </c>
      <c r="H31" s="28" t="s">
        <v>99</v>
      </c>
      <c r="I31" s="28" t="s">
        <v>104</v>
      </c>
      <c r="J31" s="28" t="s">
        <v>105</v>
      </c>
      <c r="K31" s="29">
        <v>2</v>
      </c>
      <c r="L31" s="30">
        <f t="shared" si="0"/>
        <v>1229.16666666667</v>
      </c>
      <c r="M31" s="30">
        <f t="shared" si="1"/>
        <v>2458.33333333333</v>
      </c>
      <c r="N31" s="31">
        <v>2.4</v>
      </c>
      <c r="O31" s="32">
        <v>2950</v>
      </c>
      <c r="P31" s="33">
        <f t="shared" si="2"/>
        <v>5900</v>
      </c>
      <c r="Q31" s="34"/>
      <c r="R31" s="35"/>
      <c r="S31" s="35"/>
    </row>
    <row r="32" ht="186.75" customHeight="1" spans="1:19">
      <c r="A32" s="26"/>
      <c r="B32" s="27" t="s">
        <v>16</v>
      </c>
      <c r="C32" s="28" t="s">
        <v>17</v>
      </c>
      <c r="D32" s="28" t="s">
        <v>18</v>
      </c>
      <c r="E32" s="27" t="s">
        <v>34</v>
      </c>
      <c r="F32" s="27" t="s">
        <v>102</v>
      </c>
      <c r="G32" s="28" t="s">
        <v>106</v>
      </c>
      <c r="H32" s="28" t="s">
        <v>99</v>
      </c>
      <c r="I32" s="28" t="s">
        <v>104</v>
      </c>
      <c r="J32" s="28" t="s">
        <v>107</v>
      </c>
      <c r="K32" s="29">
        <v>1</v>
      </c>
      <c r="L32" s="30">
        <f t="shared" si="0"/>
        <v>1229.16666666667</v>
      </c>
      <c r="M32" s="30">
        <f t="shared" si="1"/>
        <v>1229.16666666667</v>
      </c>
      <c r="N32" s="31">
        <v>2.4</v>
      </c>
      <c r="O32" s="32">
        <v>2950</v>
      </c>
      <c r="P32" s="33">
        <f t="shared" si="2"/>
        <v>2950</v>
      </c>
      <c r="Q32" s="34"/>
      <c r="R32" s="35"/>
      <c r="S32" s="35"/>
    </row>
    <row r="33" ht="186.75" customHeight="1" spans="1:19">
      <c r="A33" s="26"/>
      <c r="B33" s="27" t="s">
        <v>16</v>
      </c>
      <c r="C33" s="28" t="s">
        <v>17</v>
      </c>
      <c r="D33" s="28" t="s">
        <v>18</v>
      </c>
      <c r="E33" s="27" t="s">
        <v>34</v>
      </c>
      <c r="F33" s="27" t="s">
        <v>102</v>
      </c>
      <c r="G33" s="28" t="s">
        <v>108</v>
      </c>
      <c r="H33" s="28" t="s">
        <v>99</v>
      </c>
      <c r="I33" s="28" t="s">
        <v>104</v>
      </c>
      <c r="J33" s="28" t="s">
        <v>109</v>
      </c>
      <c r="K33" s="29">
        <v>1</v>
      </c>
      <c r="L33" s="30">
        <f t="shared" si="0"/>
        <v>1229.16666666667</v>
      </c>
      <c r="M33" s="30">
        <f t="shared" si="1"/>
        <v>1229.16666666667</v>
      </c>
      <c r="N33" s="31">
        <v>2.4</v>
      </c>
      <c r="O33" s="32">
        <v>2950</v>
      </c>
      <c r="P33" s="33">
        <f t="shared" si="2"/>
        <v>2950</v>
      </c>
      <c r="Q33" s="34"/>
      <c r="R33" s="35"/>
      <c r="S33" s="35"/>
    </row>
    <row r="34" ht="186.75" customHeight="1" spans="1:19">
      <c r="A34" s="26"/>
      <c r="B34" s="27" t="s">
        <v>16</v>
      </c>
      <c r="C34" s="28" t="s">
        <v>17</v>
      </c>
      <c r="D34" s="28" t="s">
        <v>18</v>
      </c>
      <c r="E34" s="27" t="s">
        <v>34</v>
      </c>
      <c r="F34" s="27" t="s">
        <v>102</v>
      </c>
      <c r="G34" s="28" t="s">
        <v>110</v>
      </c>
      <c r="H34" s="28" t="s">
        <v>99</v>
      </c>
      <c r="I34" s="28" t="s">
        <v>104</v>
      </c>
      <c r="J34" s="28" t="s">
        <v>111</v>
      </c>
      <c r="K34" s="29">
        <v>2</v>
      </c>
      <c r="L34" s="30">
        <f t="shared" si="0"/>
        <v>1229.16666666667</v>
      </c>
      <c r="M34" s="30">
        <f t="shared" si="1"/>
        <v>2458.33333333333</v>
      </c>
      <c r="N34" s="31">
        <v>2.4</v>
      </c>
      <c r="O34" s="32">
        <v>2950</v>
      </c>
      <c r="P34" s="33">
        <f t="shared" si="2"/>
        <v>5900</v>
      </c>
      <c r="Q34" s="34"/>
      <c r="R34" s="35"/>
      <c r="S34" s="35"/>
    </row>
    <row r="35" ht="186.75" customHeight="1" spans="1:19">
      <c r="A35" s="26"/>
      <c r="B35" s="27" t="s">
        <v>16</v>
      </c>
      <c r="C35" s="28" t="s">
        <v>17</v>
      </c>
      <c r="D35" s="28" t="s">
        <v>18</v>
      </c>
      <c r="E35" s="27" t="s">
        <v>34</v>
      </c>
      <c r="F35" s="27" t="s">
        <v>102</v>
      </c>
      <c r="G35" s="28" t="s">
        <v>112</v>
      </c>
      <c r="H35" s="28" t="s">
        <v>99</v>
      </c>
      <c r="I35" s="28" t="s">
        <v>104</v>
      </c>
      <c r="J35" s="28" t="s">
        <v>113</v>
      </c>
      <c r="K35" s="29">
        <v>3</v>
      </c>
      <c r="L35" s="30">
        <f t="shared" si="0"/>
        <v>1229.16666666667</v>
      </c>
      <c r="M35" s="30">
        <f t="shared" si="1"/>
        <v>3687.5</v>
      </c>
      <c r="N35" s="31">
        <v>2.4</v>
      </c>
      <c r="O35" s="32">
        <v>2950</v>
      </c>
      <c r="P35" s="33">
        <f t="shared" si="2"/>
        <v>8850</v>
      </c>
      <c r="Q35" s="34"/>
      <c r="R35" s="35"/>
      <c r="S35" s="35"/>
    </row>
    <row r="36" ht="187" customHeight="1" spans="1:19">
      <c r="A36" s="26"/>
      <c r="B36" s="27" t="s">
        <v>16</v>
      </c>
      <c r="C36" s="28" t="s">
        <v>17</v>
      </c>
      <c r="D36" s="28" t="s">
        <v>18</v>
      </c>
      <c r="E36" s="27" t="s">
        <v>34</v>
      </c>
      <c r="F36" s="27" t="s">
        <v>102</v>
      </c>
      <c r="G36" s="28" t="s">
        <v>114</v>
      </c>
      <c r="H36" s="28" t="s">
        <v>99</v>
      </c>
      <c r="I36" s="28" t="s">
        <v>104</v>
      </c>
      <c r="J36" s="28" t="s">
        <v>115</v>
      </c>
      <c r="K36" s="29">
        <v>2</v>
      </c>
      <c r="L36" s="30">
        <f t="shared" si="0"/>
        <v>1229.16666666667</v>
      </c>
      <c r="M36" s="30">
        <f t="shared" si="1"/>
        <v>2458.33333333333</v>
      </c>
      <c r="N36" s="31">
        <v>2.4</v>
      </c>
      <c r="O36" s="32">
        <v>2950</v>
      </c>
      <c r="P36" s="33">
        <f t="shared" si="2"/>
        <v>5900</v>
      </c>
      <c r="Q36" s="34"/>
      <c r="R36" s="35"/>
      <c r="S36" s="35"/>
    </row>
    <row r="37" ht="186.75" customHeight="1" spans="1:19">
      <c r="A37" s="26"/>
      <c r="B37" s="27" t="s">
        <v>16</v>
      </c>
      <c r="C37" s="28" t="s">
        <v>17</v>
      </c>
      <c r="D37" s="28" t="s">
        <v>18</v>
      </c>
      <c r="E37" s="27" t="s">
        <v>25</v>
      </c>
      <c r="F37" s="27" t="s">
        <v>116</v>
      </c>
      <c r="G37" s="28" t="s">
        <v>117</v>
      </c>
      <c r="H37" s="28" t="s">
        <v>118</v>
      </c>
      <c r="I37" s="28" t="s">
        <v>119</v>
      </c>
      <c r="J37" s="28" t="s">
        <v>120</v>
      </c>
      <c r="K37" s="29">
        <v>1</v>
      </c>
      <c r="L37" s="30">
        <f t="shared" si="0"/>
        <v>562.5</v>
      </c>
      <c r="M37" s="30">
        <f t="shared" si="1"/>
        <v>562.5</v>
      </c>
      <c r="N37" s="31">
        <v>2.4</v>
      </c>
      <c r="O37" s="32">
        <v>1350</v>
      </c>
      <c r="P37" s="33">
        <f t="shared" si="2"/>
        <v>1350</v>
      </c>
      <c r="Q37" s="34"/>
      <c r="R37" s="35"/>
      <c r="S37" s="35"/>
    </row>
    <row r="38" ht="186.75" customHeight="1" spans="1:19">
      <c r="A38" s="26"/>
      <c r="B38" s="27" t="s">
        <v>16</v>
      </c>
      <c r="C38" s="28" t="s">
        <v>17</v>
      </c>
      <c r="D38" s="28" t="s">
        <v>18</v>
      </c>
      <c r="E38" s="27" t="s">
        <v>25</v>
      </c>
      <c r="F38" s="27" t="s">
        <v>121</v>
      </c>
      <c r="G38" s="28" t="s">
        <v>122</v>
      </c>
      <c r="H38" s="28" t="s">
        <v>123</v>
      </c>
      <c r="I38" s="28" t="s">
        <v>124</v>
      </c>
      <c r="J38" s="28" t="s">
        <v>125</v>
      </c>
      <c r="K38" s="29">
        <v>3</v>
      </c>
      <c r="L38" s="30">
        <f t="shared" si="0"/>
        <v>520.833333333333</v>
      </c>
      <c r="M38" s="30">
        <f t="shared" si="1"/>
        <v>1562.5</v>
      </c>
      <c r="N38" s="31">
        <v>2.4</v>
      </c>
      <c r="O38" s="32">
        <v>1250</v>
      </c>
      <c r="P38" s="33">
        <f t="shared" si="2"/>
        <v>3750</v>
      </c>
      <c r="Q38" s="34"/>
      <c r="R38" s="35"/>
      <c r="S38" s="35"/>
    </row>
    <row r="39" ht="186.75" customHeight="1" spans="1:19">
      <c r="A39" s="26"/>
      <c r="B39" s="27" t="s">
        <v>16</v>
      </c>
      <c r="C39" s="28" t="s">
        <v>17</v>
      </c>
      <c r="D39" s="28" t="s">
        <v>18</v>
      </c>
      <c r="E39" s="27" t="s">
        <v>25</v>
      </c>
      <c r="F39" s="27" t="s">
        <v>121</v>
      </c>
      <c r="G39" s="28" t="s">
        <v>126</v>
      </c>
      <c r="H39" s="28" t="s">
        <v>123</v>
      </c>
      <c r="I39" s="28" t="s">
        <v>124</v>
      </c>
      <c r="J39" s="28" t="s">
        <v>127</v>
      </c>
      <c r="K39" s="29">
        <v>1</v>
      </c>
      <c r="L39" s="30">
        <f t="shared" si="0"/>
        <v>520.833333333333</v>
      </c>
      <c r="M39" s="30">
        <f t="shared" si="1"/>
        <v>520.833333333333</v>
      </c>
      <c r="N39" s="31">
        <v>2.4</v>
      </c>
      <c r="O39" s="32">
        <v>1250</v>
      </c>
      <c r="P39" s="33">
        <f t="shared" si="2"/>
        <v>1250</v>
      </c>
      <c r="Q39" s="34"/>
      <c r="R39" s="35"/>
      <c r="S39" s="35"/>
    </row>
    <row r="40" ht="186.75" customHeight="1" spans="1:19">
      <c r="A40" s="26"/>
      <c r="B40" s="27" t="s">
        <v>16</v>
      </c>
      <c r="C40" s="28" t="s">
        <v>17</v>
      </c>
      <c r="D40" s="28" t="s">
        <v>18</v>
      </c>
      <c r="E40" s="27" t="s">
        <v>25</v>
      </c>
      <c r="F40" s="27" t="s">
        <v>128</v>
      </c>
      <c r="G40" s="28" t="s">
        <v>129</v>
      </c>
      <c r="H40" s="28" t="s">
        <v>130</v>
      </c>
      <c r="I40" s="28" t="s">
        <v>131</v>
      </c>
      <c r="J40" s="28" t="s">
        <v>29</v>
      </c>
      <c r="K40" s="29">
        <v>3</v>
      </c>
      <c r="L40" s="30">
        <f t="shared" si="0"/>
        <v>729.166666666667</v>
      </c>
      <c r="M40" s="30">
        <f t="shared" si="1"/>
        <v>2187.5</v>
      </c>
      <c r="N40" s="31">
        <v>2.4</v>
      </c>
      <c r="O40" s="32">
        <v>1750</v>
      </c>
      <c r="P40" s="33">
        <f t="shared" si="2"/>
        <v>5250</v>
      </c>
      <c r="Q40" s="34"/>
      <c r="R40" s="35"/>
      <c r="S40" s="35"/>
    </row>
    <row r="41" ht="186.75" customHeight="1" spans="1:19">
      <c r="A41" s="26"/>
      <c r="B41" s="27" t="s">
        <v>16</v>
      </c>
      <c r="C41" s="28" t="s">
        <v>17</v>
      </c>
      <c r="D41" s="28" t="s">
        <v>18</v>
      </c>
      <c r="E41" s="27" t="s">
        <v>25</v>
      </c>
      <c r="F41" s="27" t="s">
        <v>128</v>
      </c>
      <c r="G41" s="28" t="s">
        <v>132</v>
      </c>
      <c r="H41" s="28" t="s">
        <v>133</v>
      </c>
      <c r="I41" s="28" t="s">
        <v>131</v>
      </c>
      <c r="J41" s="28" t="s">
        <v>134</v>
      </c>
      <c r="K41" s="29">
        <v>3</v>
      </c>
      <c r="L41" s="30">
        <f t="shared" si="0"/>
        <v>372.916666666667</v>
      </c>
      <c r="M41" s="30">
        <f t="shared" si="1"/>
        <v>1118.75</v>
      </c>
      <c r="N41" s="31">
        <v>2.4</v>
      </c>
      <c r="O41" s="32">
        <v>895</v>
      </c>
      <c r="P41" s="33">
        <f t="shared" si="2"/>
        <v>2685</v>
      </c>
      <c r="Q41" s="34"/>
      <c r="R41" s="35"/>
      <c r="S41" s="35"/>
    </row>
    <row r="42" ht="186.75" customHeight="1" spans="1:19">
      <c r="A42" s="26"/>
      <c r="B42" s="27" t="s">
        <v>16</v>
      </c>
      <c r="C42" s="28" t="s">
        <v>17</v>
      </c>
      <c r="D42" s="28" t="s">
        <v>18</v>
      </c>
      <c r="E42" s="27" t="s">
        <v>25</v>
      </c>
      <c r="F42" s="27" t="s">
        <v>128</v>
      </c>
      <c r="G42" s="28" t="s">
        <v>135</v>
      </c>
      <c r="H42" s="28" t="s">
        <v>136</v>
      </c>
      <c r="I42" s="28" t="s">
        <v>131</v>
      </c>
      <c r="J42" s="28" t="s">
        <v>137</v>
      </c>
      <c r="K42" s="29">
        <v>2</v>
      </c>
      <c r="L42" s="30">
        <f t="shared" si="0"/>
        <v>414.583333333333</v>
      </c>
      <c r="M42" s="30">
        <f t="shared" si="1"/>
        <v>829.166666666667</v>
      </c>
      <c r="N42" s="31">
        <v>2.4</v>
      </c>
      <c r="O42" s="32">
        <v>995</v>
      </c>
      <c r="P42" s="33">
        <f t="shared" si="2"/>
        <v>1990</v>
      </c>
      <c r="Q42" s="34"/>
      <c r="R42" s="35"/>
      <c r="S42" s="35"/>
    </row>
    <row r="43" ht="186.75" customHeight="1" spans="1:19">
      <c r="A43" s="26"/>
      <c r="B43" s="27" t="s">
        <v>16</v>
      </c>
      <c r="C43" s="28" t="s">
        <v>17</v>
      </c>
      <c r="D43" s="28" t="s">
        <v>18</v>
      </c>
      <c r="E43" s="27" t="s">
        <v>138</v>
      </c>
      <c r="F43" s="27" t="s">
        <v>139</v>
      </c>
      <c r="G43" s="28" t="s">
        <v>140</v>
      </c>
      <c r="H43" s="28" t="s">
        <v>141</v>
      </c>
      <c r="I43" s="28" t="s">
        <v>142</v>
      </c>
      <c r="J43" s="28" t="s">
        <v>143</v>
      </c>
      <c r="K43" s="29">
        <v>1</v>
      </c>
      <c r="L43" s="30">
        <f t="shared" si="0"/>
        <v>1020.83333333333</v>
      </c>
      <c r="M43" s="30">
        <f t="shared" si="1"/>
        <v>1020.83333333333</v>
      </c>
      <c r="N43" s="31">
        <v>2.4</v>
      </c>
      <c r="O43" s="32">
        <v>2450</v>
      </c>
      <c r="P43" s="33">
        <f t="shared" si="2"/>
        <v>2450</v>
      </c>
      <c r="Q43" s="34"/>
      <c r="R43" s="35"/>
      <c r="S43" s="35"/>
    </row>
    <row r="44" ht="187" customHeight="1" spans="1:19">
      <c r="A44" s="26"/>
      <c r="B44" s="27" t="s">
        <v>16</v>
      </c>
      <c r="C44" s="28" t="s">
        <v>17</v>
      </c>
      <c r="D44" s="28" t="s">
        <v>18</v>
      </c>
      <c r="E44" s="27" t="s">
        <v>25</v>
      </c>
      <c r="F44" s="27" t="s">
        <v>144</v>
      </c>
      <c r="G44" s="28" t="s">
        <v>145</v>
      </c>
      <c r="H44" s="28" t="s">
        <v>146</v>
      </c>
      <c r="I44" s="28" t="s">
        <v>147</v>
      </c>
      <c r="J44" s="28" t="s">
        <v>41</v>
      </c>
      <c r="K44" s="29">
        <v>1</v>
      </c>
      <c r="L44" s="30">
        <f t="shared" si="0"/>
        <v>812.5</v>
      </c>
      <c r="M44" s="30">
        <f t="shared" si="1"/>
        <v>812.5</v>
      </c>
      <c r="N44" s="31">
        <v>2.4</v>
      </c>
      <c r="O44" s="32">
        <v>1950</v>
      </c>
      <c r="P44" s="33">
        <f t="shared" si="2"/>
        <v>1950</v>
      </c>
      <c r="Q44" s="34"/>
      <c r="R44" s="35"/>
      <c r="S44" s="35"/>
    </row>
    <row r="45" ht="186.75" customHeight="1" spans="1:19">
      <c r="A45" s="26"/>
      <c r="B45" s="27" t="s">
        <v>16</v>
      </c>
      <c r="C45" s="28" t="s">
        <v>17</v>
      </c>
      <c r="D45" s="28" t="s">
        <v>148</v>
      </c>
      <c r="E45" s="27" t="s">
        <v>149</v>
      </c>
      <c r="F45" s="27" t="s">
        <v>150</v>
      </c>
      <c r="G45" s="28" t="s">
        <v>151</v>
      </c>
      <c r="H45" s="28" t="s">
        <v>152</v>
      </c>
      <c r="I45" s="28" t="s">
        <v>153</v>
      </c>
      <c r="J45" s="28" t="s">
        <v>41</v>
      </c>
      <c r="K45" s="29">
        <v>1</v>
      </c>
      <c r="L45" s="30">
        <f t="shared" si="0"/>
        <v>206.25</v>
      </c>
      <c r="M45" s="30">
        <f t="shared" si="1"/>
        <v>206.25</v>
      </c>
      <c r="N45" s="31">
        <v>2.4</v>
      </c>
      <c r="O45" s="32">
        <v>495</v>
      </c>
      <c r="P45" s="33">
        <f t="shared" si="2"/>
        <v>495</v>
      </c>
      <c r="Q45" s="34"/>
      <c r="R45" s="35"/>
      <c r="S45" s="35"/>
    </row>
    <row r="46" ht="187" customHeight="1" spans="1:19">
      <c r="A46" s="26"/>
      <c r="B46" s="27" t="s">
        <v>16</v>
      </c>
      <c r="C46" s="28" t="s">
        <v>17</v>
      </c>
      <c r="D46" s="28" t="s">
        <v>148</v>
      </c>
      <c r="E46" s="27" t="s">
        <v>149</v>
      </c>
      <c r="F46" s="27" t="s">
        <v>150</v>
      </c>
      <c r="G46" s="28" t="s">
        <v>154</v>
      </c>
      <c r="H46" s="28" t="s">
        <v>152</v>
      </c>
      <c r="I46" s="28" t="s">
        <v>153</v>
      </c>
      <c r="J46" s="28" t="s">
        <v>155</v>
      </c>
      <c r="K46" s="29">
        <v>3</v>
      </c>
      <c r="L46" s="30">
        <f t="shared" si="0"/>
        <v>206.25</v>
      </c>
      <c r="M46" s="30">
        <f t="shared" si="1"/>
        <v>618.75</v>
      </c>
      <c r="N46" s="31">
        <v>2.4</v>
      </c>
      <c r="O46" s="32">
        <v>495</v>
      </c>
      <c r="P46" s="33">
        <f t="shared" si="2"/>
        <v>1485</v>
      </c>
      <c r="Q46" s="34"/>
      <c r="R46" s="35"/>
      <c r="S46" s="35"/>
    </row>
    <row r="47" ht="187" customHeight="1" spans="1:19">
      <c r="A47" s="26"/>
      <c r="B47" s="27" t="s">
        <v>16</v>
      </c>
      <c r="C47" s="28" t="s">
        <v>17</v>
      </c>
      <c r="D47" s="28" t="s">
        <v>148</v>
      </c>
      <c r="E47" s="27" t="s">
        <v>156</v>
      </c>
      <c r="F47" s="27" t="s">
        <v>157</v>
      </c>
      <c r="G47" s="28" t="s">
        <v>158</v>
      </c>
      <c r="H47" s="28" t="s">
        <v>159</v>
      </c>
      <c r="I47" s="28" t="s">
        <v>160</v>
      </c>
      <c r="J47" s="28" t="s">
        <v>161</v>
      </c>
      <c r="K47" s="29">
        <v>19</v>
      </c>
      <c r="L47" s="30">
        <f t="shared" si="0"/>
        <v>81.25</v>
      </c>
      <c r="M47" s="30">
        <f t="shared" si="1"/>
        <v>1543.75</v>
      </c>
      <c r="N47" s="31">
        <v>2.4</v>
      </c>
      <c r="O47" s="32">
        <v>195</v>
      </c>
      <c r="P47" s="33">
        <f t="shared" si="2"/>
        <v>3705</v>
      </c>
      <c r="Q47" s="37"/>
      <c r="R47" s="35"/>
      <c r="S47" s="35"/>
    </row>
    <row r="48" ht="186.75" customHeight="1" spans="1:19">
      <c r="A48" s="26"/>
      <c r="B48" s="27" t="s">
        <v>16</v>
      </c>
      <c r="C48" s="28" t="s">
        <v>17</v>
      </c>
      <c r="D48" s="28" t="s">
        <v>148</v>
      </c>
      <c r="E48" s="27" t="s">
        <v>162</v>
      </c>
      <c r="F48" s="27" t="s">
        <v>163</v>
      </c>
      <c r="G48" s="28" t="s">
        <v>164</v>
      </c>
      <c r="H48" s="28" t="s">
        <v>165</v>
      </c>
      <c r="I48" s="28" t="s">
        <v>166</v>
      </c>
      <c r="J48" s="28" t="s">
        <v>167</v>
      </c>
      <c r="K48" s="29">
        <v>5</v>
      </c>
      <c r="L48" s="30">
        <f t="shared" si="0"/>
        <v>62.5</v>
      </c>
      <c r="M48" s="30">
        <f t="shared" si="1"/>
        <v>312.5</v>
      </c>
      <c r="N48" s="31">
        <v>2.4</v>
      </c>
      <c r="O48" s="32">
        <v>150</v>
      </c>
      <c r="P48" s="33">
        <f t="shared" si="2"/>
        <v>750</v>
      </c>
      <c r="Q48" s="37"/>
      <c r="R48" s="35"/>
      <c r="S48" s="35"/>
    </row>
    <row r="49" ht="186.75" customHeight="1" spans="1:19">
      <c r="A49" s="26"/>
      <c r="B49" s="27" t="s">
        <v>16</v>
      </c>
      <c r="C49" s="28" t="s">
        <v>17</v>
      </c>
      <c r="D49" s="28" t="s">
        <v>148</v>
      </c>
      <c r="E49" s="27" t="s">
        <v>168</v>
      </c>
      <c r="F49" s="27" t="s">
        <v>169</v>
      </c>
      <c r="G49" s="28" t="s">
        <v>170</v>
      </c>
      <c r="H49" s="28" t="s">
        <v>171</v>
      </c>
      <c r="I49" s="28" t="s">
        <v>172</v>
      </c>
      <c r="J49" s="28" t="s">
        <v>173</v>
      </c>
      <c r="K49" s="29">
        <v>5</v>
      </c>
      <c r="L49" s="30">
        <f t="shared" si="0"/>
        <v>197.916666666667</v>
      </c>
      <c r="M49" s="30">
        <f t="shared" si="1"/>
        <v>989.583333333333</v>
      </c>
      <c r="N49" s="31">
        <v>2.4</v>
      </c>
      <c r="O49" s="32">
        <v>475</v>
      </c>
      <c r="P49" s="33">
        <f t="shared" si="2"/>
        <v>2375</v>
      </c>
      <c r="Q49" s="34"/>
      <c r="R49" s="35"/>
      <c r="S49" s="35"/>
    </row>
    <row r="50" ht="186.75" customHeight="1" spans="1:19">
      <c r="A50" s="26"/>
      <c r="B50" s="27" t="s">
        <v>16</v>
      </c>
      <c r="C50" s="28" t="s">
        <v>17</v>
      </c>
      <c r="D50" s="28" t="s">
        <v>148</v>
      </c>
      <c r="E50" s="27" t="s">
        <v>168</v>
      </c>
      <c r="F50" s="27" t="s">
        <v>169</v>
      </c>
      <c r="G50" s="28" t="s">
        <v>174</v>
      </c>
      <c r="H50" s="28" t="s">
        <v>171</v>
      </c>
      <c r="I50" s="28" t="s">
        <v>172</v>
      </c>
      <c r="J50" s="28" t="s">
        <v>175</v>
      </c>
      <c r="K50" s="29">
        <v>8</v>
      </c>
      <c r="L50" s="30">
        <f t="shared" si="0"/>
        <v>197.916666666667</v>
      </c>
      <c r="M50" s="30">
        <f t="shared" si="1"/>
        <v>1583.33333333333</v>
      </c>
      <c r="N50" s="31">
        <v>2.4</v>
      </c>
      <c r="O50" s="32">
        <v>475</v>
      </c>
      <c r="P50" s="33">
        <f t="shared" si="2"/>
        <v>3800</v>
      </c>
      <c r="Q50" s="34"/>
      <c r="R50" s="35"/>
      <c r="S50" s="35"/>
    </row>
    <row r="51" ht="186.75" customHeight="1" spans="1:19">
      <c r="A51" s="26"/>
      <c r="B51" s="27" t="s">
        <v>16</v>
      </c>
      <c r="C51" s="28" t="s">
        <v>17</v>
      </c>
      <c r="D51" s="28" t="s">
        <v>148</v>
      </c>
      <c r="E51" s="27" t="s">
        <v>176</v>
      </c>
      <c r="F51" s="27" t="s">
        <v>177</v>
      </c>
      <c r="G51" s="28" t="s">
        <v>178</v>
      </c>
      <c r="H51" s="28" t="s">
        <v>179</v>
      </c>
      <c r="I51" s="28" t="s">
        <v>180</v>
      </c>
      <c r="J51" s="28" t="s">
        <v>31</v>
      </c>
      <c r="K51" s="29">
        <v>18</v>
      </c>
      <c r="L51" s="30">
        <f t="shared" si="0"/>
        <v>143.75</v>
      </c>
      <c r="M51" s="30">
        <f t="shared" si="1"/>
        <v>2587.5</v>
      </c>
      <c r="N51" s="31">
        <v>2.4</v>
      </c>
      <c r="O51" s="32">
        <v>345</v>
      </c>
      <c r="P51" s="33">
        <f t="shared" si="2"/>
        <v>6210</v>
      </c>
      <c r="Q51" s="34"/>
      <c r="R51" s="35"/>
      <c r="S51" s="35"/>
    </row>
    <row r="52" ht="186.75" customHeight="1" spans="1:19">
      <c r="A52" s="26"/>
      <c r="B52" s="27" t="s">
        <v>16</v>
      </c>
      <c r="C52" s="28" t="s">
        <v>17</v>
      </c>
      <c r="D52" s="28" t="s">
        <v>18</v>
      </c>
      <c r="E52" s="27" t="s">
        <v>48</v>
      </c>
      <c r="F52" s="27" t="s">
        <v>181</v>
      </c>
      <c r="G52" s="28" t="s">
        <v>182</v>
      </c>
      <c r="H52" s="28" t="s">
        <v>183</v>
      </c>
      <c r="I52" s="28" t="s">
        <v>184</v>
      </c>
      <c r="J52" s="28" t="s">
        <v>185</v>
      </c>
      <c r="K52" s="29">
        <v>8</v>
      </c>
      <c r="L52" s="30">
        <f t="shared" si="0"/>
        <v>604.166666666667</v>
      </c>
      <c r="M52" s="30">
        <f t="shared" si="1"/>
        <v>4833.33333333333</v>
      </c>
      <c r="N52" s="31">
        <v>2.4</v>
      </c>
      <c r="O52" s="32">
        <v>1450</v>
      </c>
      <c r="P52" s="33">
        <f t="shared" si="2"/>
        <v>11600</v>
      </c>
      <c r="Q52" s="34"/>
      <c r="R52" s="35"/>
      <c r="S52" s="35"/>
    </row>
    <row r="53" ht="186.75" customHeight="1" spans="1:19">
      <c r="A53" s="26"/>
      <c r="B53" s="27" t="s">
        <v>16</v>
      </c>
      <c r="C53" s="28" t="s">
        <v>17</v>
      </c>
      <c r="D53" s="28" t="s">
        <v>18</v>
      </c>
      <c r="E53" s="27" t="s">
        <v>48</v>
      </c>
      <c r="F53" s="27" t="s">
        <v>186</v>
      </c>
      <c r="G53" s="28" t="s">
        <v>187</v>
      </c>
      <c r="H53" s="28" t="s">
        <v>183</v>
      </c>
      <c r="I53" s="28" t="s">
        <v>188</v>
      </c>
      <c r="J53" s="28" t="s">
        <v>189</v>
      </c>
      <c r="K53" s="29">
        <v>2</v>
      </c>
      <c r="L53" s="30">
        <f t="shared" si="0"/>
        <v>1229.16666666667</v>
      </c>
      <c r="M53" s="30">
        <f t="shared" si="1"/>
        <v>2458.33333333333</v>
      </c>
      <c r="N53" s="31">
        <v>2.4</v>
      </c>
      <c r="O53" s="32">
        <v>2950</v>
      </c>
      <c r="P53" s="33">
        <f t="shared" si="2"/>
        <v>5900</v>
      </c>
      <c r="Q53" s="34"/>
      <c r="R53" s="35"/>
      <c r="S53" s="35"/>
    </row>
    <row r="54" ht="186.75" customHeight="1" spans="1:19">
      <c r="A54" s="26"/>
      <c r="B54" s="27" t="s">
        <v>16</v>
      </c>
      <c r="C54" s="28" t="s">
        <v>17</v>
      </c>
      <c r="D54" s="28" t="s">
        <v>148</v>
      </c>
      <c r="E54" s="27" t="s">
        <v>176</v>
      </c>
      <c r="F54" s="27" t="s">
        <v>177</v>
      </c>
      <c r="G54" s="28" t="s">
        <v>190</v>
      </c>
      <c r="H54" s="28" t="s">
        <v>179</v>
      </c>
      <c r="I54" s="28" t="s">
        <v>180</v>
      </c>
      <c r="J54" s="28" t="s">
        <v>29</v>
      </c>
      <c r="K54" s="29">
        <v>17</v>
      </c>
      <c r="L54" s="30">
        <f t="shared" si="0"/>
        <v>143.75</v>
      </c>
      <c r="M54" s="30">
        <f t="shared" si="1"/>
        <v>2443.75</v>
      </c>
      <c r="N54" s="31">
        <v>2.4</v>
      </c>
      <c r="O54" s="32">
        <v>345</v>
      </c>
      <c r="P54" s="33">
        <f t="shared" si="2"/>
        <v>5865</v>
      </c>
      <c r="Q54" s="34"/>
      <c r="R54" s="35"/>
      <c r="S54" s="35"/>
    </row>
    <row r="55" ht="187" customHeight="1" spans="1:19">
      <c r="A55" s="26"/>
      <c r="B55" s="27" t="s">
        <v>16</v>
      </c>
      <c r="C55" s="28" t="s">
        <v>17</v>
      </c>
      <c r="D55" s="28" t="s">
        <v>148</v>
      </c>
      <c r="E55" s="27" t="s">
        <v>191</v>
      </c>
      <c r="F55" s="27" t="s">
        <v>192</v>
      </c>
      <c r="G55" s="28" t="s">
        <v>193</v>
      </c>
      <c r="H55" s="28" t="s">
        <v>194</v>
      </c>
      <c r="I55" s="28" t="s">
        <v>195</v>
      </c>
      <c r="J55" s="28" t="s">
        <v>196</v>
      </c>
      <c r="K55" s="29">
        <v>6</v>
      </c>
      <c r="L55" s="30">
        <f t="shared" si="0"/>
        <v>270.833333333333</v>
      </c>
      <c r="M55" s="30">
        <f t="shared" si="1"/>
        <v>1625</v>
      </c>
      <c r="N55" s="31">
        <v>2.4</v>
      </c>
      <c r="O55" s="32">
        <v>650</v>
      </c>
      <c r="P55" s="33">
        <f t="shared" si="2"/>
        <v>3900</v>
      </c>
      <c r="Q55" s="37"/>
      <c r="R55" s="35"/>
      <c r="S55" s="35"/>
    </row>
    <row r="56" ht="187" customHeight="1" spans="1:19">
      <c r="A56" s="26"/>
      <c r="B56" s="27" t="s">
        <v>16</v>
      </c>
      <c r="C56" s="28" t="s">
        <v>17</v>
      </c>
      <c r="D56" s="28" t="s">
        <v>18</v>
      </c>
      <c r="E56" s="27" t="s">
        <v>19</v>
      </c>
      <c r="F56" s="27" t="s">
        <v>20</v>
      </c>
      <c r="G56" s="28" t="s">
        <v>197</v>
      </c>
      <c r="H56" s="28" t="s">
        <v>198</v>
      </c>
      <c r="I56" s="28" t="s">
        <v>23</v>
      </c>
      <c r="J56" s="28" t="s">
        <v>41</v>
      </c>
      <c r="K56" s="29">
        <v>36</v>
      </c>
      <c r="L56" s="30">
        <f t="shared" ref="L56:L68" si="3">O56/N56</f>
        <v>604.166666666667</v>
      </c>
      <c r="M56" s="30">
        <f t="shared" ref="M56:M68" si="4">L56*K56</f>
        <v>21750</v>
      </c>
      <c r="N56" s="31">
        <v>2.4</v>
      </c>
      <c r="O56" s="32">
        <v>1450</v>
      </c>
      <c r="P56" s="33">
        <f t="shared" ref="P56:P68" si="5">O56*K56</f>
        <v>52200</v>
      </c>
      <c r="Q56" s="34"/>
      <c r="R56" s="35"/>
      <c r="S56" s="35"/>
    </row>
    <row r="57" ht="186.75" customHeight="1" spans="1:19">
      <c r="A57" s="26"/>
      <c r="B57" s="27" t="s">
        <v>16</v>
      </c>
      <c r="C57" s="28" t="s">
        <v>17</v>
      </c>
      <c r="D57" s="28" t="s">
        <v>18</v>
      </c>
      <c r="E57" s="27" t="s">
        <v>19</v>
      </c>
      <c r="F57" s="27" t="s">
        <v>20</v>
      </c>
      <c r="G57" s="28" t="s">
        <v>199</v>
      </c>
      <c r="H57" s="28" t="s">
        <v>198</v>
      </c>
      <c r="I57" s="28" t="s">
        <v>23</v>
      </c>
      <c r="J57" s="28" t="s">
        <v>200</v>
      </c>
      <c r="K57" s="29">
        <v>25</v>
      </c>
      <c r="L57" s="30">
        <f t="shared" si="3"/>
        <v>604.166666666667</v>
      </c>
      <c r="M57" s="30">
        <f t="shared" si="4"/>
        <v>15104.1666666667</v>
      </c>
      <c r="N57" s="31">
        <v>2.4</v>
      </c>
      <c r="O57" s="32">
        <v>1450</v>
      </c>
      <c r="P57" s="33">
        <f t="shared" si="5"/>
        <v>36250</v>
      </c>
      <c r="Q57" s="34"/>
      <c r="R57" s="35"/>
      <c r="S57" s="35"/>
    </row>
    <row r="58" ht="186.75" customHeight="1" spans="1:19">
      <c r="A58" s="26"/>
      <c r="B58" s="27" t="s">
        <v>16</v>
      </c>
      <c r="C58" s="28" t="s">
        <v>17</v>
      </c>
      <c r="D58" s="28" t="s">
        <v>18</v>
      </c>
      <c r="E58" s="27" t="s">
        <v>19</v>
      </c>
      <c r="F58" s="27" t="s">
        <v>20</v>
      </c>
      <c r="G58" s="28" t="s">
        <v>201</v>
      </c>
      <c r="H58" s="28" t="s">
        <v>198</v>
      </c>
      <c r="I58" s="28" t="s">
        <v>23</v>
      </c>
      <c r="J58" s="28" t="s">
        <v>202</v>
      </c>
      <c r="K58" s="29">
        <v>23</v>
      </c>
      <c r="L58" s="30">
        <f t="shared" si="3"/>
        <v>604.166666666667</v>
      </c>
      <c r="M58" s="30">
        <f t="shared" si="4"/>
        <v>13895.8333333333</v>
      </c>
      <c r="N58" s="31">
        <v>2.4</v>
      </c>
      <c r="O58" s="32">
        <v>1450</v>
      </c>
      <c r="P58" s="33">
        <f t="shared" si="5"/>
        <v>33350</v>
      </c>
      <c r="Q58" s="34"/>
      <c r="R58" s="35"/>
      <c r="S58" s="35"/>
    </row>
    <row r="59" ht="186.75" customHeight="1" spans="1:19">
      <c r="A59" s="26"/>
      <c r="B59" s="27" t="s">
        <v>16</v>
      </c>
      <c r="C59" s="28" t="s">
        <v>17</v>
      </c>
      <c r="D59" s="28" t="s">
        <v>18</v>
      </c>
      <c r="E59" s="27" t="s">
        <v>19</v>
      </c>
      <c r="F59" s="27" t="s">
        <v>20</v>
      </c>
      <c r="G59" s="28" t="s">
        <v>203</v>
      </c>
      <c r="H59" s="28" t="s">
        <v>198</v>
      </c>
      <c r="I59" s="28" t="s">
        <v>23</v>
      </c>
      <c r="J59" s="28" t="s">
        <v>75</v>
      </c>
      <c r="K59" s="29">
        <v>35</v>
      </c>
      <c r="L59" s="30">
        <f t="shared" si="3"/>
        <v>604.166666666667</v>
      </c>
      <c r="M59" s="30">
        <f t="shared" si="4"/>
        <v>21145.8333333333</v>
      </c>
      <c r="N59" s="31">
        <v>2.4</v>
      </c>
      <c r="O59" s="32">
        <v>1450</v>
      </c>
      <c r="P59" s="33">
        <f t="shared" si="5"/>
        <v>50750</v>
      </c>
      <c r="Q59" s="34"/>
      <c r="R59" s="35"/>
      <c r="S59" s="35"/>
    </row>
    <row r="60" ht="186.75" customHeight="1" spans="1:19">
      <c r="A60" s="26"/>
      <c r="B60" s="27" t="s">
        <v>16</v>
      </c>
      <c r="C60" s="28" t="s">
        <v>17</v>
      </c>
      <c r="D60" s="28" t="s">
        <v>18</v>
      </c>
      <c r="E60" s="27" t="s">
        <v>19</v>
      </c>
      <c r="F60" s="27" t="s">
        <v>20</v>
      </c>
      <c r="G60" s="28" t="s">
        <v>204</v>
      </c>
      <c r="H60" s="28" t="s">
        <v>198</v>
      </c>
      <c r="I60" s="28" t="s">
        <v>23</v>
      </c>
      <c r="J60" s="28" t="s">
        <v>205</v>
      </c>
      <c r="K60" s="29">
        <v>37</v>
      </c>
      <c r="L60" s="30">
        <f t="shared" si="3"/>
        <v>604.166666666667</v>
      </c>
      <c r="M60" s="30">
        <f t="shared" si="4"/>
        <v>22354.1666666667</v>
      </c>
      <c r="N60" s="31">
        <v>2.4</v>
      </c>
      <c r="O60" s="32">
        <v>1450</v>
      </c>
      <c r="P60" s="33">
        <f t="shared" si="5"/>
        <v>53650</v>
      </c>
      <c r="Q60" s="34"/>
      <c r="R60" s="35"/>
      <c r="S60" s="35"/>
    </row>
    <row r="61" ht="187" customHeight="1" spans="1:19">
      <c r="A61" s="26"/>
      <c r="B61" s="27" t="s">
        <v>16</v>
      </c>
      <c r="C61" s="28" t="s">
        <v>17</v>
      </c>
      <c r="D61" s="28" t="s">
        <v>18</v>
      </c>
      <c r="E61" s="27" t="s">
        <v>19</v>
      </c>
      <c r="F61" s="27" t="s">
        <v>20</v>
      </c>
      <c r="G61" s="28" t="s">
        <v>206</v>
      </c>
      <c r="H61" s="28" t="s">
        <v>198</v>
      </c>
      <c r="I61" s="28" t="s">
        <v>23</v>
      </c>
      <c r="J61" s="28" t="s">
        <v>29</v>
      </c>
      <c r="K61" s="29">
        <v>33</v>
      </c>
      <c r="L61" s="30">
        <f t="shared" si="3"/>
        <v>604.166666666667</v>
      </c>
      <c r="M61" s="30">
        <f t="shared" si="4"/>
        <v>19937.5</v>
      </c>
      <c r="N61" s="31">
        <v>2.4</v>
      </c>
      <c r="O61" s="32">
        <v>1450</v>
      </c>
      <c r="P61" s="33">
        <f t="shared" si="5"/>
        <v>47850</v>
      </c>
      <c r="Q61" s="34"/>
      <c r="R61" s="35"/>
      <c r="S61" s="35"/>
    </row>
    <row r="62" ht="186.75" customHeight="1" spans="1:19">
      <c r="A62" s="26"/>
      <c r="B62" s="27" t="s">
        <v>16</v>
      </c>
      <c r="C62" s="28" t="s">
        <v>17</v>
      </c>
      <c r="D62" s="28" t="s">
        <v>18</v>
      </c>
      <c r="E62" s="27" t="s">
        <v>19</v>
      </c>
      <c r="F62" s="27" t="s">
        <v>20</v>
      </c>
      <c r="G62" s="28" t="s">
        <v>207</v>
      </c>
      <c r="H62" s="28" t="s">
        <v>198</v>
      </c>
      <c r="I62" s="28" t="s">
        <v>23</v>
      </c>
      <c r="J62" s="28" t="s">
        <v>31</v>
      </c>
      <c r="K62" s="29">
        <v>32</v>
      </c>
      <c r="L62" s="30">
        <f t="shared" si="3"/>
        <v>604.166666666667</v>
      </c>
      <c r="M62" s="30">
        <f t="shared" si="4"/>
        <v>19333.3333333333</v>
      </c>
      <c r="N62" s="31">
        <v>2.4</v>
      </c>
      <c r="O62" s="32">
        <v>1450</v>
      </c>
      <c r="P62" s="33">
        <f t="shared" si="5"/>
        <v>46400</v>
      </c>
      <c r="Q62" s="34"/>
      <c r="R62" s="35"/>
      <c r="S62" s="35"/>
    </row>
    <row r="63" ht="186.75" customHeight="1" spans="1:19">
      <c r="A63" s="26"/>
      <c r="B63" s="27" t="s">
        <v>16</v>
      </c>
      <c r="C63" s="28" t="s">
        <v>17</v>
      </c>
      <c r="D63" s="28" t="s">
        <v>18</v>
      </c>
      <c r="E63" s="27" t="s">
        <v>19</v>
      </c>
      <c r="F63" s="27" t="s">
        <v>20</v>
      </c>
      <c r="G63" s="28" t="s">
        <v>208</v>
      </c>
      <c r="H63" s="28" t="s">
        <v>198</v>
      </c>
      <c r="I63" s="28" t="s">
        <v>23</v>
      </c>
      <c r="J63" s="28" t="s">
        <v>24</v>
      </c>
      <c r="K63" s="29">
        <v>11</v>
      </c>
      <c r="L63" s="30">
        <f t="shared" si="3"/>
        <v>604.166666666667</v>
      </c>
      <c r="M63" s="30">
        <f t="shared" si="4"/>
        <v>6645.83333333333</v>
      </c>
      <c r="N63" s="31">
        <v>2.4</v>
      </c>
      <c r="O63" s="32">
        <v>1450</v>
      </c>
      <c r="P63" s="33">
        <f t="shared" si="5"/>
        <v>15950</v>
      </c>
      <c r="Q63" s="34"/>
      <c r="R63" s="35"/>
      <c r="S63" s="35"/>
    </row>
    <row r="64" ht="186.75" customHeight="1" spans="1:19">
      <c r="A64" s="26"/>
      <c r="B64" s="27" t="s">
        <v>16</v>
      </c>
      <c r="C64" s="28" t="s">
        <v>17</v>
      </c>
      <c r="D64" s="28" t="s">
        <v>18</v>
      </c>
      <c r="E64" s="27" t="s">
        <v>19</v>
      </c>
      <c r="F64" s="27" t="s">
        <v>20</v>
      </c>
      <c r="G64" s="28" t="s">
        <v>209</v>
      </c>
      <c r="H64" s="28" t="s">
        <v>210</v>
      </c>
      <c r="I64" s="28" t="s">
        <v>23</v>
      </c>
      <c r="J64" s="28" t="s">
        <v>202</v>
      </c>
      <c r="K64" s="29">
        <v>25</v>
      </c>
      <c r="L64" s="30">
        <f t="shared" si="3"/>
        <v>541.666666666667</v>
      </c>
      <c r="M64" s="30">
        <f t="shared" si="4"/>
        <v>13541.6666666667</v>
      </c>
      <c r="N64" s="31">
        <v>2.4</v>
      </c>
      <c r="O64" s="32">
        <v>1300</v>
      </c>
      <c r="P64" s="33">
        <f t="shared" si="5"/>
        <v>32500</v>
      </c>
      <c r="Q64" s="34"/>
      <c r="R64" s="35"/>
      <c r="S64" s="35"/>
    </row>
    <row r="65" ht="186.75" customHeight="1" spans="1:19">
      <c r="A65" s="26"/>
      <c r="B65" s="27" t="s">
        <v>16</v>
      </c>
      <c r="C65" s="28" t="s">
        <v>17</v>
      </c>
      <c r="D65" s="28" t="s">
        <v>18</v>
      </c>
      <c r="E65" s="27" t="s">
        <v>19</v>
      </c>
      <c r="F65" s="27" t="s">
        <v>20</v>
      </c>
      <c r="G65" s="28" t="s">
        <v>211</v>
      </c>
      <c r="H65" s="28" t="s">
        <v>210</v>
      </c>
      <c r="I65" s="28" t="s">
        <v>23</v>
      </c>
      <c r="J65" s="28" t="s">
        <v>31</v>
      </c>
      <c r="K65" s="29">
        <v>25</v>
      </c>
      <c r="L65" s="30">
        <f t="shared" si="3"/>
        <v>541.666666666667</v>
      </c>
      <c r="M65" s="30">
        <f t="shared" si="4"/>
        <v>13541.6666666667</v>
      </c>
      <c r="N65" s="31">
        <v>2.4</v>
      </c>
      <c r="O65" s="32">
        <v>1300</v>
      </c>
      <c r="P65" s="33">
        <f t="shared" si="5"/>
        <v>32500</v>
      </c>
      <c r="Q65" s="34"/>
      <c r="R65" s="35"/>
      <c r="S65" s="35"/>
    </row>
    <row r="66" ht="186.75" customHeight="1" spans="1:19">
      <c r="A66" s="26"/>
      <c r="B66" s="27" t="s">
        <v>16</v>
      </c>
      <c r="C66" s="28" t="s">
        <v>17</v>
      </c>
      <c r="D66" s="28" t="s">
        <v>18</v>
      </c>
      <c r="E66" s="27" t="s">
        <v>19</v>
      </c>
      <c r="F66" s="27" t="s">
        <v>20</v>
      </c>
      <c r="G66" s="28" t="s">
        <v>212</v>
      </c>
      <c r="H66" s="28" t="s">
        <v>210</v>
      </c>
      <c r="I66" s="28" t="s">
        <v>23</v>
      </c>
      <c r="J66" s="28" t="s">
        <v>41</v>
      </c>
      <c r="K66" s="29">
        <v>28</v>
      </c>
      <c r="L66" s="30">
        <f t="shared" si="3"/>
        <v>541.666666666667</v>
      </c>
      <c r="M66" s="30">
        <f t="shared" si="4"/>
        <v>15166.6666666667</v>
      </c>
      <c r="N66" s="31">
        <v>2.4</v>
      </c>
      <c r="O66" s="32">
        <v>1300</v>
      </c>
      <c r="P66" s="33">
        <f t="shared" si="5"/>
        <v>36400</v>
      </c>
      <c r="Q66" s="34"/>
      <c r="R66" s="35"/>
      <c r="S66" s="35"/>
    </row>
    <row r="67" ht="186.75" customHeight="1" spans="1:19">
      <c r="A67" s="26"/>
      <c r="B67" s="27" t="s">
        <v>16</v>
      </c>
      <c r="C67" s="28" t="s">
        <v>17</v>
      </c>
      <c r="D67" s="28" t="s">
        <v>18</v>
      </c>
      <c r="E67" s="27" t="s">
        <v>19</v>
      </c>
      <c r="F67" s="27" t="s">
        <v>20</v>
      </c>
      <c r="G67" s="28" t="s">
        <v>213</v>
      </c>
      <c r="H67" s="28" t="s">
        <v>210</v>
      </c>
      <c r="I67" s="28" t="s">
        <v>23</v>
      </c>
      <c r="J67" s="28" t="s">
        <v>200</v>
      </c>
      <c r="K67" s="29">
        <v>22</v>
      </c>
      <c r="L67" s="30">
        <f t="shared" si="3"/>
        <v>541.666666666667</v>
      </c>
      <c r="M67" s="30">
        <f t="shared" si="4"/>
        <v>11916.6666666667</v>
      </c>
      <c r="N67" s="31">
        <v>2.4</v>
      </c>
      <c r="O67" s="32">
        <v>1300</v>
      </c>
      <c r="P67" s="33">
        <f t="shared" si="5"/>
        <v>28600</v>
      </c>
      <c r="Q67" s="34"/>
      <c r="R67" s="35"/>
      <c r="S67" s="35"/>
    </row>
    <row r="68" ht="187" customHeight="1" spans="1:19">
      <c r="A68" s="26"/>
      <c r="B68" s="27" t="s">
        <v>16</v>
      </c>
      <c r="C68" s="28" t="s">
        <v>17</v>
      </c>
      <c r="D68" s="28" t="s">
        <v>18</v>
      </c>
      <c r="E68" s="27" t="s">
        <v>19</v>
      </c>
      <c r="F68" s="27" t="s">
        <v>20</v>
      </c>
      <c r="G68" s="28" t="s">
        <v>214</v>
      </c>
      <c r="H68" s="28" t="s">
        <v>22</v>
      </c>
      <c r="I68" s="28" t="s">
        <v>23</v>
      </c>
      <c r="J68" s="28" t="s">
        <v>75</v>
      </c>
      <c r="K68" s="29">
        <v>31</v>
      </c>
      <c r="L68" s="30">
        <f t="shared" si="3"/>
        <v>604.166666666667</v>
      </c>
      <c r="M68" s="30">
        <f t="shared" si="4"/>
        <v>18729.1666666667</v>
      </c>
      <c r="N68" s="31">
        <v>2.4</v>
      </c>
      <c r="O68" s="32">
        <v>1450</v>
      </c>
      <c r="P68" s="33">
        <f t="shared" si="5"/>
        <v>44950</v>
      </c>
      <c r="Q68" s="34"/>
      <c r="R68" s="35"/>
      <c r="S68" s="35"/>
    </row>
    <row r="69" spans="1:19">
      <c r="K69" s="3">
        <f>SUM(K7:K68)</f>
        <v>789</v>
      </c>
    </row>
  </sheetData>
  <autoFilter xmlns:etc="http://www.wps.cn/officeDocument/2017/etCustomData" ref="A6:S69" etc:filterBottomFollowUsedRange="0">
    <extLst/>
  </autoFilter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OFFER 9085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</dc:creator>
  <cp:lastModifiedBy>Viktors</cp:lastModifiedBy>
  <dcterms:created xsi:type="dcterms:W3CDTF">2026-09-21T09:51:00Z</dcterms:created>
  <dcterms:modified xsi:type="dcterms:W3CDTF">2026-10-30T11:41:57Z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5B6F18B21058446289BCC86A8A201428_13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